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helsevest-my.sharepoint.com/personal/thihen_ihelse_net/Documents/H-dokumenter/Diverse/2023-10-18 Prøvelanding planlegging/"/>
    </mc:Choice>
  </mc:AlternateContent>
  <xr:revisionPtr revIDLastSave="76" documentId="11_9FED91EC0117FA8D46FE65D6DAEA65DE41879918" xr6:coauthVersionLast="47" xr6:coauthVersionMax="47" xr10:uidLastSave="{10554013-0C82-41DC-9A68-BA2B1FCF1F92}"/>
  <bookViews>
    <workbookView xWindow="-120" yWindow="-120" windowWidth="29040" windowHeight="15840" xr2:uid="{00000000-000D-0000-FFFF-FFFF00000000}"/>
  </bookViews>
  <sheets>
    <sheet name="U" sheetId="6" r:id="rId1"/>
    <sheet name="Data" sheetId="2" state="hidden" r:id="rId2"/>
    <sheet name="Ark4" sheetId="4" state="hidden" r:id="rId3"/>
    <sheet name="Sheet1" sheetId="5" state="hidden" r:id="rId4"/>
  </sheets>
  <definedNames>
    <definedName name="_xlnm._FilterDatabase" localSheetId="0" hidden="1">U!$B$8:$N$143</definedName>
    <definedName name="Entrep02">Data!$F$4:$M$4</definedName>
    <definedName name="Entrep11">Data!$F$5:$G$5</definedName>
    <definedName name="Entrep12">Data!$F$6:$G$6</definedName>
    <definedName name="Entrep13">Data!$F$7:$G$7</definedName>
    <definedName name="Entrep14">Data!$F$8:$G$8</definedName>
    <definedName name="Entrep14.1">Data!$F$9:$G$9</definedName>
    <definedName name="Entrep15">Data!$F$10:$G$10</definedName>
    <definedName name="Entrep16">Data!$F$11:$G$11</definedName>
    <definedName name="Entrep17">Data!$F$12:$G$12</definedName>
    <definedName name="Entrep18">Data!$F$13:$G$13</definedName>
    <definedName name="Entrep19">Data!$F$14:$L$14</definedName>
    <definedName name="Entrep20.1">Data!$F$15:$H$15</definedName>
    <definedName name="Entrep20.2">Data!$F$16:$G$16</definedName>
    <definedName name="Entrep20.3">Data!$F$17:$G$17</definedName>
    <definedName name="Entrep20.4">Data!$F$18:$G$18</definedName>
    <definedName name="Entrep30">Data!$F$19:$G$19</definedName>
    <definedName name="GMDC">Data!$F$1:$I$1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1" i="6" l="1"/>
  <c r="F118" i="6" l="1"/>
  <c r="F117" i="6"/>
  <c r="F88" i="6"/>
  <c r="F15" i="6"/>
  <c r="F20" i="6"/>
  <c r="F21" i="6"/>
  <c r="F25" i="6"/>
  <c r="F33" i="6"/>
  <c r="F34" i="6"/>
  <c r="F35" i="6"/>
  <c r="F36" i="6"/>
  <c r="F37" i="6"/>
  <c r="F41" i="6"/>
  <c r="F42" i="6"/>
  <c r="F43" i="6"/>
  <c r="F44" i="6"/>
  <c r="F45" i="6"/>
  <c r="F46" i="6"/>
  <c r="F47" i="6"/>
  <c r="F49" i="6"/>
  <c r="F50" i="6"/>
  <c r="F51" i="6"/>
  <c r="F52" i="6"/>
  <c r="F53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4" i="6"/>
  <c r="F85" i="6"/>
  <c r="F86" i="6"/>
  <c r="F87" i="6"/>
  <c r="F89" i="6"/>
  <c r="F90" i="6"/>
  <c r="F91" i="6"/>
  <c r="F92" i="6"/>
  <c r="F93" i="6"/>
  <c r="F95" i="6"/>
  <c r="F96" i="6"/>
  <c r="F97" i="6"/>
  <c r="F101" i="6"/>
  <c r="F113" i="6"/>
  <c r="F114" i="6"/>
  <c r="F115" i="6"/>
  <c r="F116" i="6"/>
  <c r="F120" i="6"/>
  <c r="F121" i="6"/>
  <c r="F122" i="6"/>
  <c r="F123" i="6"/>
  <c r="F124" i="6"/>
  <c r="F126" i="6"/>
  <c r="F127" i="6"/>
  <c r="F129" i="6"/>
  <c r="F131" i="6"/>
  <c r="F139" i="6"/>
  <c r="F140" i="6"/>
  <c r="F142" i="6"/>
  <c r="F143" i="6"/>
  <c r="N2" i="6" l="1"/>
  <c r="F141" i="6" s="1"/>
  <c r="F137" i="6" l="1"/>
  <c r="F138" i="6"/>
  <c r="F128" i="6"/>
  <c r="F135" i="6"/>
  <c r="F130" i="6"/>
  <c r="F134" i="6"/>
  <c r="F133" i="6"/>
  <c r="F119" i="6"/>
  <c r="F132" i="6"/>
  <c r="F32" i="6"/>
  <c r="F30" i="6"/>
  <c r="F31" i="6"/>
  <c r="F28" i="6"/>
  <c r="F29" i="6"/>
  <c r="F26" i="6"/>
  <c r="F27" i="6"/>
  <c r="F23" i="6"/>
  <c r="F24" i="6"/>
  <c r="F19" i="6"/>
  <c r="F22" i="6"/>
  <c r="F17" i="6"/>
  <c r="F18" i="6"/>
  <c r="F11" i="6"/>
  <c r="F16" i="6"/>
  <c r="F13" i="6"/>
  <c r="F14" i="6"/>
  <c r="F10" i="6"/>
  <c r="F12" i="6"/>
  <c r="F99" i="6"/>
  <c r="F48" i="6"/>
  <c r="F54" i="6"/>
  <c r="F40" i="6"/>
  <c r="F38" i="6"/>
  <c r="F125" i="6"/>
  <c r="F112" i="6"/>
  <c r="F110" i="6"/>
  <c r="F109" i="6"/>
  <c r="F108" i="6"/>
  <c r="F107" i="6"/>
  <c r="F111" i="6"/>
  <c r="F100" i="6"/>
  <c r="F102" i="6"/>
  <c r="F103" i="6"/>
  <c r="F106" i="6"/>
  <c r="F104" i="6"/>
  <c r="F105" i="6"/>
  <c r="F94" i="6"/>
  <c r="F98" i="6"/>
  <c r="F39" i="6"/>
  <c r="F82" i="6"/>
</calcChain>
</file>

<file path=xl/sharedStrings.xml><?xml version="1.0" encoding="utf-8"?>
<sst xmlns="http://schemas.openxmlformats.org/spreadsheetml/2006/main" count="990" uniqueCount="502">
  <si>
    <t>AKSJONSLISTE Prøvelanding Nye SUS</t>
  </si>
  <si>
    <t xml:space="preserve">* </t>
  </si>
  <si>
    <t>Dato lagt inn i denne aksjonslisten. Faktisk dato er tidligere, men ikke sjekket</t>
  </si>
  <si>
    <t>POS</t>
  </si>
  <si>
    <t>BESKRIVELSE</t>
  </si>
  <si>
    <t>REGISTRERT</t>
  </si>
  <si>
    <t>FRIST</t>
  </si>
  <si>
    <t># DAGER</t>
  </si>
  <si>
    <t>TEMA</t>
  </si>
  <si>
    <t>OPPHAV</t>
  </si>
  <si>
    <t>STATUS</t>
  </si>
  <si>
    <t>ANSVARLIG</t>
  </si>
  <si>
    <t>KOMMENTAR</t>
  </si>
  <si>
    <t>DATO</t>
  </si>
  <si>
    <t>(FYLL INN DATO V/MERKNAD)</t>
  </si>
  <si>
    <t>(AVKLART)</t>
  </si>
  <si>
    <t>001</t>
  </si>
  <si>
    <t>Følge opp at fasaden på Bygg 23 ferdigstilles før prøvelanding</t>
  </si>
  <si>
    <t>Bygg</t>
  </si>
  <si>
    <t>Avklart</t>
  </si>
  <si>
    <t>Navn N</t>
  </si>
  <si>
    <t>2023-05-26: BL sa i TBL-møte i dag at dette er under kontroll. Tatt opp i møte tidligere i uken.</t>
  </si>
  <si>
    <t>002</t>
  </si>
  <si>
    <t>Bestille ambulanse som står i beredskap under selve øvelsen</t>
  </si>
  <si>
    <t>HMS</t>
  </si>
  <si>
    <t>2023-05-26: ikke nødvendig. Vi opplyser nødetatene om øvelsen vår, så får de vurdere hva som er nødvendig.</t>
  </si>
  <si>
    <t>003</t>
  </si>
  <si>
    <t>Sikre frie veier for brannbil</t>
  </si>
  <si>
    <t>Navn N følger opp, ref. sak xxxxx</t>
  </si>
  <si>
    <t>004</t>
  </si>
  <si>
    <t>Påse at presse og andre innenfor sikkerhetssonen har minimum briller som sikkerhetsutstyr</t>
  </si>
  <si>
    <t>Navn N / Navn N</t>
  </si>
  <si>
    <t>005</t>
  </si>
  <si>
    <t>Har vi slukkeutstyr operativt?
Hvis ikke må vi vurdere å ha brannbil i beredskap</t>
  </si>
  <si>
    <t>006</t>
  </si>
  <si>
    <t>Invitere Rogaland Brann og redning til øvelsen</t>
  </si>
  <si>
    <t>007</t>
  </si>
  <si>
    <t>Oversende inn- og utflyvningsretninger i grader til ROS-analytiker</t>
  </si>
  <si>
    <t>ROS</t>
  </si>
  <si>
    <t>008</t>
  </si>
  <si>
    <t>Har vi noen utfordringer ift. Hinderplan?</t>
  </si>
  <si>
    <t>009</t>
  </si>
  <si>
    <t>Briefe skvadron 330 om mobilmasten som står nord for landingsplassen</t>
  </si>
  <si>
    <t>Brief</t>
  </si>
  <si>
    <t>010</t>
  </si>
  <si>
    <t>K7703 ivaretar rydding av sine områder</t>
  </si>
  <si>
    <t>Rydding</t>
  </si>
  <si>
    <t>011</t>
  </si>
  <si>
    <t>Øverste ansvarlige for prøvelandingen</t>
  </si>
  <si>
    <t>Adm</t>
  </si>
  <si>
    <t>012</t>
  </si>
  <si>
    <t>Flytting av Rigg 7</t>
  </si>
  <si>
    <t>Rigg 7</t>
  </si>
  <si>
    <t>013</t>
  </si>
  <si>
    <t>Logistikk må sørge for at biler som parkeres innenfor sikkerhetssonen gjør det på eget ansvar.</t>
  </si>
  <si>
    <t>014</t>
  </si>
  <si>
    <t>Forhåndsbefaring ca. 14 dager før prøvelanding</t>
  </si>
  <si>
    <t>015</t>
  </si>
  <si>
    <t>K7703 ønsker å være med som observatører i sine områder (nr. 21)</t>
  </si>
  <si>
    <t>Observatører</t>
  </si>
  <si>
    <t>016</t>
  </si>
  <si>
    <t>Behov for vanningsvogn ved tørt vær</t>
  </si>
  <si>
    <t>Vanning</t>
  </si>
  <si>
    <t>017</t>
  </si>
  <si>
    <t>Spre informasjon i samhandlingsmøter</t>
  </si>
  <si>
    <t>Info</t>
  </si>
  <si>
    <t>018</t>
  </si>
  <si>
    <t>Spre informasjon i tavlemøter</t>
  </si>
  <si>
    <t>019</t>
  </si>
  <si>
    <t>Informere ENT med installasjoner i området om at deres utstyr vil bli utsatt for test av innfesting ved stor vindhastighet</t>
  </si>
  <si>
    <t>020</t>
  </si>
  <si>
    <t>Avsperring/informasjon på dører som fører fra bygg til det fri innenfor sikkerhetssonen</t>
  </si>
  <si>
    <t>Avsperring</t>
  </si>
  <si>
    <t>021</t>
  </si>
  <si>
    <t>Informere byggansvarlige</t>
  </si>
  <si>
    <t>022</t>
  </si>
  <si>
    <t>Avstengning i bygg 21 for å hindre støyforurensning på målingene i nyfødtintensiven</t>
  </si>
  <si>
    <t>023</t>
  </si>
  <si>
    <t>Førstehjelpskoffert ifm. pressesonen</t>
  </si>
  <si>
    <t>024</t>
  </si>
  <si>
    <t>Avklare pressekontakt</t>
  </si>
  <si>
    <t>Presse</t>
  </si>
  <si>
    <t>2023-05-22*</t>
  </si>
  <si>
    <t>025</t>
  </si>
  <si>
    <t>Inngang presse</t>
  </si>
  <si>
    <t>026</t>
  </si>
  <si>
    <t>Nr. 22 må være en vekter som kan åpne i byggegjerdet for pressen</t>
  </si>
  <si>
    <t>027</t>
  </si>
  <si>
    <t>En person fra prosjektet må følge pressen</t>
  </si>
  <si>
    <t>028</t>
  </si>
  <si>
    <t>Liste over personer fra presse med tlf nr. og skostr. Til vakta</t>
  </si>
  <si>
    <t>029</t>
  </si>
  <si>
    <t>Invitere med interessentene til pressebriefen (vegvesen, stavanger kommune mm)</t>
  </si>
  <si>
    <t>Interessenter</t>
  </si>
  <si>
    <t>030</t>
  </si>
  <si>
    <t>Sende ut notat e.l. til alle interessenter i forkant av prøvelandingen</t>
  </si>
  <si>
    <t>031</t>
  </si>
  <si>
    <t>Spør vegvesen, om de ønsker å sette opp skilt hvor de varsler om at sykkelstamveien skal stenges i korte intervaller i tidsrommet 09:45 og 10:45.</t>
  </si>
  <si>
    <t>032</t>
  </si>
  <si>
    <t>Er det nødvendig å sperre av områder vi ikke ønsker folk i, eller er det tilstrekkelig med personell i nærheten? F.eks. publikumsområdet sør for helipad hvor publikum ikke er fysisk hindret fra å gå innenfor sikkerhetssonen</t>
  </si>
  <si>
    <t>033</t>
  </si>
  <si>
    <t>Sette opp plastikksperrebånd for publikum sør for helipad</t>
  </si>
  <si>
    <t>034</t>
  </si>
  <si>
    <t>Involvere interessenter som observatører</t>
  </si>
  <si>
    <t>035</t>
  </si>
  <si>
    <t>Lage egen pressesone</t>
  </si>
  <si>
    <t>036</t>
  </si>
  <si>
    <t>Sjekke om SAR Queen kan bli kalt ut på andre oppdrag under prøvelandingen, slik at vi må utsette denne</t>
  </si>
  <si>
    <t>037</t>
  </si>
  <si>
    <t>Avklare hvem som utfører vindmålinger og hvor vi får tak i vindmålere. Vi bør måle vind og ikke bare "føle" vind</t>
  </si>
  <si>
    <t>Målinger</t>
  </si>
  <si>
    <t>Forberedelse til infomøte</t>
  </si>
  <si>
    <t>038</t>
  </si>
  <si>
    <t>Informasjonsmøte for interessenter</t>
  </si>
  <si>
    <t>Infomøte 2023-02-07</t>
  </si>
  <si>
    <t>039</t>
  </si>
  <si>
    <t>Gjennomføre en rydderunde utenfor Nye SUS sine områder (altså på sykkesltamvei, ridesti, gangsti)</t>
  </si>
  <si>
    <t>040</t>
  </si>
  <si>
    <t>Bør stå en person i hver ende av sykkelstamvei og stenge denne.
Dette må gjøres planlagt, ikke bare "stikke hodet ut og stoppe folk"</t>
  </si>
  <si>
    <t>041</t>
  </si>
  <si>
    <t>Sikre at det ikke kommer ridende inn i sikkerhetssonen</t>
  </si>
  <si>
    <t>042</t>
  </si>
  <si>
    <t>Sikre at det ikke kommer syklister inn i sikkerhetssonen</t>
  </si>
  <si>
    <t>043</t>
  </si>
  <si>
    <t>Sikre at det ikke kommer gående inn i sikkerhetssonen</t>
  </si>
  <si>
    <t>044</t>
  </si>
  <si>
    <t>Er porten til hangaren tilstrekkelig sikret/dimensjonert?</t>
  </si>
  <si>
    <t>045</t>
  </si>
  <si>
    <t>Hvor stort blir vindtrykket under helipaden (ved gartnernes område)?</t>
  </si>
  <si>
    <t>046</t>
  </si>
  <si>
    <t>Håndtering av potensielle uautorisert droneflyging</t>
  </si>
  <si>
    <t>047</t>
  </si>
  <si>
    <t>Er det fare for at grus/pukk på tak flyr av ved landing av helikopter?</t>
  </si>
  <si>
    <t>048</t>
  </si>
  <si>
    <t>Koordinere kommunikasjonsavdelingene for alle interessenter (vegvesen, kommune, luftambulansen, Nye SUS osv)</t>
  </si>
  <si>
    <t>049</t>
  </si>
  <si>
    <t>Bør vi stenge motorveien ved prøvelandingen?</t>
  </si>
  <si>
    <t>050</t>
  </si>
  <si>
    <t>Bekymring for vindpåvirkning ved inngangen til bygg 11</t>
  </si>
  <si>
    <t>051</t>
  </si>
  <si>
    <t>Beplantning nær helipaden må ikke bestå av vegetasjon som kan brekke av og virvles opp (siv, dødt gress osv)</t>
  </si>
  <si>
    <t>052</t>
  </si>
  <si>
    <t>Inkludere HMS i planleggingen</t>
  </si>
  <si>
    <t>053</t>
  </si>
  <si>
    <t>Bør vi ha en backup-plan ved dårlig vær e.l.?</t>
  </si>
  <si>
    <t>054</t>
  </si>
  <si>
    <t>Vi må ha tilgjengelig god informasjon/dokumentasjon fra prøvelandingen til løvemammaene</t>
  </si>
  <si>
    <t>055</t>
  </si>
  <si>
    <t>Trenger vi prosedyrer/automatikk for lukking av porter mm under helipad?</t>
  </si>
  <si>
    <t>056</t>
  </si>
  <si>
    <t>Lage kart/liste over observatører og posisjoner</t>
  </si>
  <si>
    <t>onenote</t>
  </si>
  <si>
    <t>057</t>
  </si>
  <si>
    <t>Lage en plan over hvem som gjør hva ifm. prøvelandingen</t>
  </si>
  <si>
    <t>058</t>
  </si>
  <si>
    <t>Lage kart til media over hvor publikum kan stå. Evt. inkl. publikumsområde for de som er på byggeplass på det samme kartet</t>
  </si>
  <si>
    <t>059</t>
  </si>
  <si>
    <t>Gjennomføre ROS-Analyse</t>
  </si>
  <si>
    <t>060</t>
  </si>
  <si>
    <t>Utarbeide notat/instruks for prøvelanding</t>
  </si>
  <si>
    <t>061</t>
  </si>
  <si>
    <t>Lage questback etter prøvelandingen?</t>
  </si>
  <si>
    <t>Evaluering</t>
  </si>
  <si>
    <t>062</t>
  </si>
  <si>
    <t>Er det tenkt på at særlig platekledningen på fasaden, samt takhetter mm. tåler rotorvinden fra SAR Queen? Sak til p-møtet?</t>
  </si>
  <si>
    <t>063</t>
  </si>
  <si>
    <t xml:space="preserve">Legg inn rammebetingelser for arbeider i område for prøvelandingen og send dette til planlegger og logistikk
Dvs. Hvilket område som skal avgrenses og i hvilket tidsrom, så sørger de for at det ikke blir utført noe arbeid i dette området på denne tiden. </t>
  </si>
  <si>
    <t>064</t>
  </si>
  <si>
    <t>Be ENT bekreftet at de har hensynstatt helikopterlanding i innfesting av bygningsdeler og utstyr</t>
  </si>
  <si>
    <t>ENT</t>
  </si>
  <si>
    <t>065</t>
  </si>
  <si>
    <t>Varsle ENT om tidspunkt for prøvelanding og i hvilke områder det ikke er tillat å arbeide/oppholde seg</t>
  </si>
  <si>
    <t>066</t>
  </si>
  <si>
    <t>Legge inn aktiviteter i aktivitetsregisteret</t>
  </si>
  <si>
    <t>2023-05-23*</t>
  </si>
  <si>
    <t>067</t>
  </si>
  <si>
    <t>Gjennomføre vernerunde ca 14 dager før</t>
  </si>
  <si>
    <t>068</t>
  </si>
  <si>
    <t>Melde ut til alle byggansvarlige at de må sørge for at alt arbeid er ferdig eller sikret før prøvelanding.</t>
  </si>
  <si>
    <t>069</t>
  </si>
  <si>
    <t>Send informasjon til alle i prosjektet (ENT/BH/PG osv) om prøveflyvningen med kart over hvor folk kan stå osv. når det nærmer seg.
NB! Viktigt å presisere hvilke områder det ikke er lov å oppholde seg i pga støy- og vibrasjonsmålinger.</t>
  </si>
  <si>
    <t>070</t>
  </si>
  <si>
    <t>Planlegge hvilke faktiske personer som skal brukes i de forskjellige observatørpostene, samt noen i backup</t>
  </si>
  <si>
    <t>071</t>
  </si>
  <si>
    <t>Rydde uteområdet dagen før prøvelandingen</t>
  </si>
  <si>
    <t>072</t>
  </si>
  <si>
    <t>Rydde uteområdet om morgenen samme dag som prøvelandingen</t>
  </si>
  <si>
    <t>073</t>
  </si>
  <si>
    <t>Rydde uteområdet 2 uker før prøvelandingen</t>
  </si>
  <si>
    <t>074</t>
  </si>
  <si>
    <t>Få bekreftelse fra alle byggansvarlige om at byggene er klar for prøvelanding</t>
  </si>
  <si>
    <t>075</t>
  </si>
  <si>
    <t>Bør vi filme prøvelandingen for internt bruk?</t>
  </si>
  <si>
    <t>Film</t>
  </si>
  <si>
    <t>076</t>
  </si>
  <si>
    <t>Legge inn posisjonen til røyken imf. Testing på kartet over observatører</t>
  </si>
  <si>
    <t>077</t>
  </si>
  <si>
    <t>Er prøvelandingen meldt inn til logistikk?</t>
  </si>
  <si>
    <t>Logistikk</t>
  </si>
  <si>
    <t>078</t>
  </si>
  <si>
    <t>Informere nødetater (brann, politi og ambulanse) om prøvelandingen.</t>
  </si>
  <si>
    <t>079</t>
  </si>
  <si>
    <t>Hvilket område i bygg 21 må vi stenge av for å være sikre på at støymålingene fanger opp helikopteret og ikke alt mulig annet når vi prøvelander?</t>
  </si>
  <si>
    <t>080</t>
  </si>
  <si>
    <t>Følge opp aksjoner fra informasjonsmøtet med informanter</t>
  </si>
  <si>
    <t>081</t>
  </si>
  <si>
    <t>Bør vi ha prøveflyvningen på ettermiddagen, slik at det er færrest mulig tilstede på byggeplassen (risiko)?</t>
  </si>
  <si>
    <t>082</t>
  </si>
  <si>
    <t>Sjekk opp om det er nødvendig med varseltiltak når NLA tar av med sine små helikoptere. Burde vi egentlig hatt en prøvelanding med dem også?</t>
  </si>
  <si>
    <t>083</t>
  </si>
  <si>
    <t>Hva må være på plass av tekniske installasjoner før prøvelandingen?
- Vindpølse?
- Landingslys?
- Brannslukkingsutstyr?
     * Slange med skum?</t>
  </si>
  <si>
    <t>084</t>
  </si>
  <si>
    <t>Radiokontakt til Skvadron 330</t>
  </si>
  <si>
    <t>085</t>
  </si>
  <si>
    <t>Pulverapparat (brannslukkingsapparat) tilgjengelig under prøvelandingen e.l.</t>
  </si>
  <si>
    <t>086</t>
  </si>
  <si>
    <t>Kartlegge, inkludere (kontakte) og informere interessenter</t>
  </si>
  <si>
    <t>2023-01-31*</t>
  </si>
  <si>
    <t>087</t>
  </si>
  <si>
    <t>Mobilmasten i nord ligger i innflyvningssonen. Må denne fjernes før prøvelandingen?</t>
  </si>
  <si>
    <t>088</t>
  </si>
  <si>
    <t>Begrense antall personer innenfor sikkerhetssonen</t>
  </si>
  <si>
    <t>089</t>
  </si>
  <si>
    <t>Tiltaksliste rydding må utarbeides etter befaring 30. mai</t>
  </si>
  <si>
    <t>090</t>
  </si>
  <si>
    <t>Kalle inn til internt møte for å avklare bl.a. hvem som skal stå i hvilke observatørposter</t>
  </si>
  <si>
    <t>091</t>
  </si>
  <si>
    <t>Sende ut informasjon til interresenter for hva som skjer ved selve prøvelandingen, områder for publikum, evt. noe om tiltak som er utført etter informasjonsmøtet i februar</t>
  </si>
  <si>
    <t>092</t>
  </si>
  <si>
    <t>Utarbeide skjema for observatører</t>
  </si>
  <si>
    <t>093</t>
  </si>
  <si>
    <t>Er Rigg R7 evakuert, barrikadert og biler fjernet fra sikkerhetssonen?</t>
  </si>
  <si>
    <t>Sjekkliste</t>
  </si>
  <si>
    <t>094</t>
  </si>
  <si>
    <t xml:space="preserve">Ryddighet i sikkerhetssonen (100m) inkl. utenfor byggegjerdet på ridesti, gangsti og sykkelsti </t>
  </si>
  <si>
    <t>095</t>
  </si>
  <si>
    <t>Har vi kontroll på alle vakter, observatører mm?</t>
  </si>
  <si>
    <t>096</t>
  </si>
  <si>
    <t>Er det nødvendig å kjøre med vannvogn?</t>
  </si>
  <si>
    <t>097</t>
  </si>
  <si>
    <t>Støy- og vibrasjonsmåling på plass i Bygg 21 Nyfødtintensiv?</t>
  </si>
  <si>
    <t>098</t>
  </si>
  <si>
    <t>Har vi kontroll på presse?</t>
  </si>
  <si>
    <t>099</t>
  </si>
  <si>
    <t>Avsperring ved Publikumsområde P02 fra byggegjerdet til P02 utenfor sikkerhetssonen på 100m?</t>
  </si>
  <si>
    <t>100</t>
  </si>
  <si>
    <t>Er alle dører og porter lukket innenfor sikkerhetssonen?</t>
  </si>
  <si>
    <t>101</t>
  </si>
  <si>
    <t>Er alle dører/porter under helipad lukket?</t>
  </si>
  <si>
    <t>102</t>
  </si>
  <si>
    <t>Alle innenfor sikkerhetssonen har på seg vernebriller (og hjelm innenfor byggegjerdet)</t>
  </si>
  <si>
    <t>103</t>
  </si>
  <si>
    <t>Hva må vi ha forberedt av rydding før prøvelandingen?</t>
  </si>
  <si>
    <t>104</t>
  </si>
  <si>
    <t>Er det noe utstyr e.l. Utenom nyfødtintensiv som kan ha ønske om målinger ifm. prøvelandingen (støy eller vibrasjon)?</t>
  </si>
  <si>
    <t>105</t>
  </si>
  <si>
    <t xml:space="preserve">Er inntransportåpningene i sørlig fasade lukket (ref. sak xxxx? </t>
  </si>
  <si>
    <t>106</t>
  </si>
  <si>
    <t>Anskaffe vindmålere og posisjoner</t>
  </si>
  <si>
    <t>107</t>
  </si>
  <si>
    <t>Få en bekreftelse på at støy- og rystelsesmålinger er bestilt</t>
  </si>
  <si>
    <t>108</t>
  </si>
  <si>
    <t>Evaluering på brakka etter prøvelandingen. Planlegge dette?</t>
  </si>
  <si>
    <t>109</t>
  </si>
  <si>
    <t>Arrangere pressebreif etter prøvelandingen</t>
  </si>
  <si>
    <t>110</t>
  </si>
  <si>
    <t>Markering på helipad, midtpunkt og innflyvningsretning, løsning?</t>
  </si>
  <si>
    <t>Befaring Røyk</t>
  </si>
  <si>
    <t>111</t>
  </si>
  <si>
    <t>Mulig landing øst på helipad for å fremprovosere worst case scenario?</t>
  </si>
  <si>
    <t>Nei</t>
  </si>
  <si>
    <t>112</t>
  </si>
  <si>
    <t>Størst utfordring ift vind fra helikopter anses å være i kontrollområde 00.0026 ( mellom bygg 11 og 22/21)</t>
  </si>
  <si>
    <t>113</t>
  </si>
  <si>
    <t>Håndholdt vindmåler, 3 stk til disposisjon, for øyeblikksmåling ved akuttmottak, sykkelstamveg og ett sted til, legges inn på nummerert observatør</t>
  </si>
  <si>
    <t>114</t>
  </si>
  <si>
    <t>Observatør sammen med presse + håndholdt vindmåler</t>
  </si>
  <si>
    <t>115</t>
  </si>
  <si>
    <t>Observatør i plantefelt sammen med ENT, K7703</t>
  </si>
  <si>
    <t>116</t>
  </si>
  <si>
    <t>Vindmålere utstyr etc, settes opp/monteres 12.juni( dagen før)</t>
  </si>
  <si>
    <t>117</t>
  </si>
  <si>
    <t>‘Oppstartsmøte’ i BIM rom R5 08:00 13.juni, info hva observatører skal observere</t>
  </si>
  <si>
    <t>118</t>
  </si>
  <si>
    <t>Samling i hangar etter prøveflyvning, presse ++</t>
  </si>
  <si>
    <t>119</t>
  </si>
  <si>
    <t>Sende ut informasjon til alle som skal delta på øvelsen om spesielle forhold, kart, posisjoner, utdeling av utstyr osv.</t>
  </si>
  <si>
    <t>120</t>
  </si>
  <si>
    <t>Sikre at ingen langs gang- og sykkelsti, ridesti eller sykkelstamvei kommer innenfor sikkerhetssonen</t>
  </si>
  <si>
    <t>23.05.2023*</t>
  </si>
  <si>
    <t>121</t>
  </si>
  <si>
    <t>Er det nødvendig å markere aktuelt personell innenfor sikkerhetssonen med noe spesielt?</t>
  </si>
  <si>
    <t>122</t>
  </si>
  <si>
    <t>Oppdatere notat om prøvelandingen med informasjon fra HMS-møtet 2023-05-24 med bl.a. instruks til observatører/trafikkvakter. De ringer vakta osv. 
Også instruks til vakta.</t>
  </si>
  <si>
    <t>HMS-møte</t>
  </si>
  <si>
    <t>123</t>
  </si>
  <si>
    <t>Sende ut sms til alle på prosjektet denne dagen.</t>
  </si>
  <si>
    <t>124</t>
  </si>
  <si>
    <t>Hvordan skal trafikkvaktene styre sperringene? Når skal de sperre av, og når skal de evt. slippe folk gjennom?
Er det tidsnok for trafikkvaktene å sperre av områdene når de hører helikopteret? Kan trafikkantene (syklister, gående) slippes forbi sperringene når helikopteret står på helipaden?</t>
  </si>
  <si>
    <t>125</t>
  </si>
  <si>
    <t>Lag en innkalling til Observatører og trafikkvakter 13. juni og se hvem som aksepterer og kan bli med.</t>
  </si>
  <si>
    <t>TBL-møte</t>
  </si>
  <si>
    <t>126</t>
  </si>
  <si>
    <t>Vi må sikre at det ikke kommer folk ut av Rigg 7 under prøvelandingen. Legger dette på trafikkvakt i nærheten.</t>
  </si>
  <si>
    <t>127</t>
  </si>
  <si>
    <t>Trenger vi observatører på tak?</t>
  </si>
  <si>
    <t>128</t>
  </si>
  <si>
    <t>Lag en sms liste over trafikkvaktene som skal få sms når de skal sperre av.
Tenker at vi kan legge alle observatører mm også inn på sms-listen.</t>
  </si>
  <si>
    <t>129</t>
  </si>
  <si>
    <t>Oppfølging ROS-analyse</t>
  </si>
  <si>
    <t>130</t>
  </si>
  <si>
    <t>Kalle inn observatører med vindmålerne til en halvtimes møte dagen før. De får da utdelt vindmålerne.</t>
  </si>
  <si>
    <t>131</t>
  </si>
  <si>
    <t>Markering på helipad utført?</t>
  </si>
  <si>
    <t>132</t>
  </si>
  <si>
    <t>Skriv ut observasjonsskjema i 50 eksemplarer og skaff nok penner til alle</t>
  </si>
  <si>
    <t>133</t>
  </si>
  <si>
    <t>Har vi tillatelse fra vegvesenet for å gjennomføre prøvelandingen?</t>
  </si>
  <si>
    <t>134</t>
  </si>
  <si>
    <t>Trenger vi tillatelse fra kommunen for å stenge gang- og ridestien?</t>
  </si>
  <si>
    <t>2023-06-02</t>
  </si>
  <si>
    <t>GMDC</t>
  </si>
  <si>
    <t>Green Mountain Data Centre</t>
  </si>
  <si>
    <t>Torbjørn Evensen</t>
  </si>
  <si>
    <t>Tor Kristian Gyland</t>
  </si>
  <si>
    <t>Kåre Vassbø</t>
  </si>
  <si>
    <t>Svein Bakkejord</t>
  </si>
  <si>
    <t>COWI</t>
  </si>
  <si>
    <t>Prosjekterende</t>
  </si>
  <si>
    <t>Birgitte Fuglum</t>
  </si>
  <si>
    <t>Egil Waldeland</t>
  </si>
  <si>
    <t>Knut Malde</t>
  </si>
  <si>
    <t>Nils Ivar Solli</t>
  </si>
  <si>
    <t>Jannich P Jensen</t>
  </si>
  <si>
    <t>Robin Burud</t>
  </si>
  <si>
    <t>Geir Eggen</t>
  </si>
  <si>
    <t>Karle Melhus</t>
  </si>
  <si>
    <t>Ola Thomas Fjerdingen</t>
  </si>
  <si>
    <t>Tore Valskaar</t>
  </si>
  <si>
    <t>Kenneth Aas</t>
  </si>
  <si>
    <t>Rolf Mellgren</t>
  </si>
  <si>
    <t>Instefjord</t>
  </si>
  <si>
    <t>Terje Woll</t>
  </si>
  <si>
    <t>HMS-Ansvarlig</t>
  </si>
  <si>
    <t>Yngve Volent</t>
  </si>
  <si>
    <t>E02</t>
  </si>
  <si>
    <t>Entrep2</t>
  </si>
  <si>
    <t>GE</t>
  </si>
  <si>
    <t>Grunn &amp; Sprengning</t>
  </si>
  <si>
    <t>NCC Construction</t>
  </si>
  <si>
    <t>Arild Fanebust</t>
  </si>
  <si>
    <t>Knapstad Erling</t>
  </si>
  <si>
    <t>Gøte Jogeryd</t>
  </si>
  <si>
    <t>Geir Ove Andersen</t>
  </si>
  <si>
    <t>Alf Gudmund Knapstad</t>
  </si>
  <si>
    <t>Ingvald Grindheim</t>
  </si>
  <si>
    <t>Arne Høvring</t>
  </si>
  <si>
    <t>Malin Lønning</t>
  </si>
  <si>
    <t>E11</t>
  </si>
  <si>
    <t>Entrep11</t>
  </si>
  <si>
    <t>SE</t>
  </si>
  <si>
    <t>Høyspent</t>
  </si>
  <si>
    <t>OneCo</t>
  </si>
  <si>
    <t>Gaute Juveth</t>
  </si>
  <si>
    <t>Tina Husebø</t>
  </si>
  <si>
    <t>E12</t>
  </si>
  <si>
    <t>Entrep12</t>
  </si>
  <si>
    <t>Generatorer</t>
  </si>
  <si>
    <t>AS Reservekraft</t>
  </si>
  <si>
    <t>Erland Stakvik</t>
  </si>
  <si>
    <t>E13</t>
  </si>
  <si>
    <t>Entrep13</t>
  </si>
  <si>
    <t>UPS</t>
  </si>
  <si>
    <t>APC, Schneider Electric</t>
  </si>
  <si>
    <t>Ole-Anders Løland</t>
  </si>
  <si>
    <t>Nils Ove Bjørke</t>
  </si>
  <si>
    <t>E14</t>
  </si>
  <si>
    <t>Entrep14</t>
  </si>
  <si>
    <t xml:space="preserve">Kjølevannssentral </t>
  </si>
  <si>
    <t>Sig. Halvorsen</t>
  </si>
  <si>
    <t>Frode Horpestad</t>
  </si>
  <si>
    <t>Njål Espedal</t>
  </si>
  <si>
    <t>E14.1</t>
  </si>
  <si>
    <t>Entrep14.1</t>
  </si>
  <si>
    <t>Sjøvannsledning</t>
  </si>
  <si>
    <t>EB. Marine</t>
  </si>
  <si>
    <t>Torbjørn Erga</t>
  </si>
  <si>
    <t>Øystein Reve</t>
  </si>
  <si>
    <t>E15</t>
  </si>
  <si>
    <t>Entrep15</t>
  </si>
  <si>
    <t>Automasjon</t>
  </si>
  <si>
    <t>Marius Gløersen</t>
  </si>
  <si>
    <t>Eirik Øygarden</t>
  </si>
  <si>
    <t>E16</t>
  </si>
  <si>
    <t>Entrep16</t>
  </si>
  <si>
    <t>Romkjøling</t>
  </si>
  <si>
    <t>E17</t>
  </si>
  <si>
    <t>Entrep17</t>
  </si>
  <si>
    <t>UE</t>
  </si>
  <si>
    <t>Kjøledistribusjon og rørarbeid</t>
  </si>
  <si>
    <t>E18</t>
  </si>
  <si>
    <t>Entrep18</t>
  </si>
  <si>
    <t>Ventilasjon og inertluft</t>
  </si>
  <si>
    <t>Hypoxic Technologies</t>
  </si>
  <si>
    <t>Eivind Elnan</t>
  </si>
  <si>
    <t>E19</t>
  </si>
  <si>
    <t>Entrep19</t>
  </si>
  <si>
    <t>Elektro og Fiber</t>
  </si>
  <si>
    <t>Jan Andor Fjelde Ness</t>
  </si>
  <si>
    <t>Reidar Lindland</t>
  </si>
  <si>
    <t>Thomas Humphreys</t>
  </si>
  <si>
    <t>Arne Raymond Johansen</t>
  </si>
  <si>
    <t>Jarl Myrene</t>
  </si>
  <si>
    <t>Alexander J Hyde</t>
  </si>
  <si>
    <t>Fredrik Fintland</t>
  </si>
  <si>
    <t>E20.1</t>
  </si>
  <si>
    <t>Entrep20.1</t>
  </si>
  <si>
    <t>Elementvegger og datagulv</t>
  </si>
  <si>
    <t xml:space="preserve">Moelven Nordia </t>
  </si>
  <si>
    <t>Geir Kleppa</t>
  </si>
  <si>
    <t>Monrad Goa</t>
  </si>
  <si>
    <t>Mariusz Czarnecki</t>
  </si>
  <si>
    <t>E20.2</t>
  </si>
  <si>
    <t>Entrep20.2</t>
  </si>
  <si>
    <t>Tømmerarbeider</t>
  </si>
  <si>
    <t xml:space="preserve">Byggmester Sagen </t>
  </si>
  <si>
    <t>Snorre Hallem</t>
  </si>
  <si>
    <t>Rolf Torgersen</t>
  </si>
  <si>
    <t>E20.3</t>
  </si>
  <si>
    <t>Entrep20.3</t>
  </si>
  <si>
    <t>Maler og gulvlegger arbeider</t>
  </si>
  <si>
    <t>Vatland &amp; Sønn</t>
  </si>
  <si>
    <t>Stein Vatland</t>
  </si>
  <si>
    <t>Roy Liberg</t>
  </si>
  <si>
    <t>E20.4</t>
  </si>
  <si>
    <t>Entrep20.4</t>
  </si>
  <si>
    <t>Dører og porter</t>
  </si>
  <si>
    <r>
      <t>Mellon</t>
    </r>
    <r>
      <rPr>
        <b/>
        <sz val="10"/>
        <color theme="1"/>
        <rFont val="Calibri"/>
        <family val="2"/>
      </rPr>
      <t xml:space="preserve"> </t>
    </r>
  </si>
  <si>
    <t>Arild Bakken</t>
  </si>
  <si>
    <t>Terje Øvrebø</t>
  </si>
  <si>
    <t>E30</t>
  </si>
  <si>
    <t>Entrep30</t>
  </si>
  <si>
    <t>Sikkerhet</t>
  </si>
  <si>
    <t>NorAlarm</t>
  </si>
  <si>
    <t>Lekve, Tor Olav</t>
  </si>
  <si>
    <t>Erling.Knapstad@ncc.no</t>
  </si>
  <si>
    <t>Arild.Fanebust@ncc.no</t>
  </si>
  <si>
    <t>gote.jogeryd@ncc.no</t>
  </si>
  <si>
    <t>geir.ove.andersen@ncc.no</t>
  </si>
  <si>
    <t>Alf.Gudmund.Knapstad@ncc.no</t>
  </si>
  <si>
    <t xml:space="preserve">ingvald@fomanagement.com </t>
  </si>
  <si>
    <t xml:space="preserve">Arne.Hovring@ncc.no </t>
  </si>
  <si>
    <t>malin@abyggeledelse.no</t>
  </si>
  <si>
    <t>te@smedvig.no</t>
  </si>
  <si>
    <t>tkg@greenmountain.no</t>
  </si>
  <si>
    <t>kvas@cowi.no</t>
  </si>
  <si>
    <t>sveb@cowi.no</t>
  </si>
  <si>
    <t>bf@cowi.no</t>
  </si>
  <si>
    <t>egwa@cowi.no</t>
  </si>
  <si>
    <t xml:space="preserve">Knut Malde </t>
  </si>
  <si>
    <t>kma@cowi.no</t>
  </si>
  <si>
    <t>ynvo@cowi.no</t>
  </si>
  <si>
    <t>nlso@cowi.no</t>
  </si>
  <si>
    <t>japj@cowi.dk</t>
  </si>
  <si>
    <t xml:space="preserve">Robin Burud </t>
  </si>
  <si>
    <t>robb@cowi.no</t>
  </si>
  <si>
    <t>geeg@cowi.no</t>
  </si>
  <si>
    <t>kme@cowi.no</t>
  </si>
  <si>
    <t>otf@cowi.no</t>
  </si>
  <si>
    <t>tval@cowi.no</t>
  </si>
  <si>
    <t>kenneth@arkvest.no</t>
  </si>
  <si>
    <t xml:space="preserve">rolf.mellgren@arkvest.no </t>
  </si>
  <si>
    <t xml:space="preserve">Gaute.juveth@oneco.no </t>
  </si>
  <si>
    <t xml:space="preserve">tinhus@oneco.no </t>
  </si>
  <si>
    <t>Arild Jensen</t>
  </si>
  <si>
    <t xml:space="preserve">arild@reservekraft.no </t>
  </si>
  <si>
    <t>ole.anders.loland@ schneider-electric.com</t>
  </si>
  <si>
    <t>nils.ove.bjorke@ schneider- electric.com</t>
  </si>
  <si>
    <t>Frode@sig-halvorsen.no</t>
  </si>
  <si>
    <t>Njal.espedal@sig-halvorsen.no</t>
  </si>
  <si>
    <t>erga@ebmarine.no</t>
  </si>
  <si>
    <t>reve@ebmarine.no</t>
  </si>
  <si>
    <t>mg@oneco.no</t>
  </si>
  <si>
    <t xml:space="preserve">eoy@oneco.no </t>
  </si>
  <si>
    <t>elnan@hypoxic.no</t>
  </si>
  <si>
    <t>Jan.andor.fjelde.ness@oneco.no</t>
  </si>
  <si>
    <t xml:space="preserve">reli@oneco.no </t>
  </si>
  <si>
    <t>thomas.philip.humphreys@oneco.no</t>
  </si>
  <si>
    <t>ARJO@oneco.no</t>
  </si>
  <si>
    <t>Jarl.myrene@oneco.no</t>
  </si>
  <si>
    <t>alexander.hyde@oneco. no</t>
  </si>
  <si>
    <t>fredrik.fintland@oneco.no</t>
  </si>
  <si>
    <t xml:space="preserve">TorOlav.Lekve@noralarm.no </t>
  </si>
  <si>
    <t>Geir.kleppa@moelven.no</t>
  </si>
  <si>
    <t>Monrad.goa@moelven.no</t>
  </si>
  <si>
    <t xml:space="preserve">Mariusz Czarnecki </t>
  </si>
  <si>
    <t xml:space="preserve">Mariuszczarnecki@hotmail.com </t>
  </si>
  <si>
    <t>snorre@sagen.no</t>
  </si>
  <si>
    <t>rolf@sagen.no</t>
  </si>
  <si>
    <t>Va-soe@online.no</t>
  </si>
  <si>
    <t>arild@mellon.no</t>
  </si>
  <si>
    <t>Terje@mellon.no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</si>
</sst>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5" fillId="0" borderId="4" xfId="0" applyFont="1" applyBorder="1" applyAlignment="1">
      <alignment vertical="center" wrapText="1"/>
    </xf>
    <xf numFmtId="0" fontId="6" fillId="0" borderId="6" xfId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7" xfId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7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0" xfId="0" applyFill="1" applyBorder="1"/>
    <xf numFmtId="0" fontId="3" fillId="2" borderId="10" xfId="0" applyFont="1" applyFill="1" applyBorder="1" applyAlignment="1">
      <alignment vertical="center"/>
    </xf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4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0" fillId="2" borderId="0" xfId="0" applyNumberFormat="1" applyFill="1" applyAlignment="1">
      <alignment horizontal="center" wrapText="1"/>
    </xf>
    <xf numFmtId="164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0" fillId="2" borderId="1" xfId="0" quotePrefix="1" applyNumberFormat="1" applyFill="1" applyBorder="1" applyAlignment="1" applyProtection="1">
      <alignment vertical="top" wrapText="1"/>
      <protection locked="0"/>
    </xf>
    <xf numFmtId="0" fontId="0" fillId="2" borderId="1" xfId="0" quotePrefix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</cellXfs>
  <cellStyles count="2">
    <cellStyle name="Hyperkobling" xfId="1" builtinId="8"/>
    <cellStyle name="Normal" xfId="0" builtinId="0"/>
  </cellStyles>
  <dxfs count="108"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FFFF99"/>
      <color rgb="FF99FF99"/>
      <color rgb="FF66FF99"/>
      <color rgb="FFCCFFCC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f@cowi.no" TargetMode="External"/><Relationship Id="rId18" Type="http://schemas.openxmlformats.org/officeDocument/2006/relationships/hyperlink" Target="mailto:japj@cowi.dk" TargetMode="External"/><Relationship Id="rId26" Type="http://schemas.openxmlformats.org/officeDocument/2006/relationships/hyperlink" Target="mailto:Gaute.juveth@oneco.no" TargetMode="External"/><Relationship Id="rId39" Type="http://schemas.openxmlformats.org/officeDocument/2006/relationships/hyperlink" Target="mailto:reli@oneco.no" TargetMode="External"/><Relationship Id="rId21" Type="http://schemas.openxmlformats.org/officeDocument/2006/relationships/hyperlink" Target="mailto:kme@cowi.no" TargetMode="External"/><Relationship Id="rId34" Type="http://schemas.openxmlformats.org/officeDocument/2006/relationships/hyperlink" Target="mailto:reve@ebmarine.no" TargetMode="External"/><Relationship Id="rId42" Type="http://schemas.openxmlformats.org/officeDocument/2006/relationships/hyperlink" Target="mailto:Jarl.myrene@oneco.no" TargetMode="External"/><Relationship Id="rId47" Type="http://schemas.openxmlformats.org/officeDocument/2006/relationships/hyperlink" Target="mailto:Monrad.goa@moelven.no" TargetMode="External"/><Relationship Id="rId50" Type="http://schemas.openxmlformats.org/officeDocument/2006/relationships/hyperlink" Target="mailto:rolf@sagen.no" TargetMode="External"/><Relationship Id="rId7" Type="http://schemas.openxmlformats.org/officeDocument/2006/relationships/hyperlink" Target="mailto:Arne.Hovring@ncc.no" TargetMode="External"/><Relationship Id="rId2" Type="http://schemas.openxmlformats.org/officeDocument/2006/relationships/hyperlink" Target="mailto:Arild.Fanebust@ncc.no" TargetMode="External"/><Relationship Id="rId16" Type="http://schemas.openxmlformats.org/officeDocument/2006/relationships/hyperlink" Target="mailto:ynvo@cowi.no" TargetMode="External"/><Relationship Id="rId29" Type="http://schemas.openxmlformats.org/officeDocument/2006/relationships/hyperlink" Target="mailto:ole.anders.loland@%20schneider-electric.com" TargetMode="External"/><Relationship Id="rId11" Type="http://schemas.openxmlformats.org/officeDocument/2006/relationships/hyperlink" Target="mailto:kvas@cowi.no" TargetMode="External"/><Relationship Id="rId24" Type="http://schemas.openxmlformats.org/officeDocument/2006/relationships/hyperlink" Target="mailto:kenneth@arkvest.no" TargetMode="External"/><Relationship Id="rId32" Type="http://schemas.openxmlformats.org/officeDocument/2006/relationships/hyperlink" Target="mailto:Njal.espedal@sig-halvorsen.no" TargetMode="External"/><Relationship Id="rId37" Type="http://schemas.openxmlformats.org/officeDocument/2006/relationships/hyperlink" Target="mailto:elnan@hypoxic.no" TargetMode="External"/><Relationship Id="rId40" Type="http://schemas.openxmlformats.org/officeDocument/2006/relationships/hyperlink" Target="mailto:thomas.philip.humphreys@oneco.no" TargetMode="External"/><Relationship Id="rId45" Type="http://schemas.openxmlformats.org/officeDocument/2006/relationships/hyperlink" Target="mailto:TorOlav.Lekve@noralarm.no" TargetMode="External"/><Relationship Id="rId53" Type="http://schemas.openxmlformats.org/officeDocument/2006/relationships/hyperlink" Target="mailto:erje@mellon.no" TargetMode="External"/><Relationship Id="rId5" Type="http://schemas.openxmlformats.org/officeDocument/2006/relationships/hyperlink" Target="mailto:Alf.Gudmund.Knapstad@ncc.no" TargetMode="External"/><Relationship Id="rId10" Type="http://schemas.openxmlformats.org/officeDocument/2006/relationships/hyperlink" Target="mailto:tkg@greenmountain.no" TargetMode="External"/><Relationship Id="rId19" Type="http://schemas.openxmlformats.org/officeDocument/2006/relationships/hyperlink" Target="mailto:robb@cowi.no" TargetMode="External"/><Relationship Id="rId31" Type="http://schemas.openxmlformats.org/officeDocument/2006/relationships/hyperlink" Target="mailto:Frode@sig-halvorsen.no" TargetMode="External"/><Relationship Id="rId44" Type="http://schemas.openxmlformats.org/officeDocument/2006/relationships/hyperlink" Target="mailto:fredrik.fintland@oneco.no" TargetMode="External"/><Relationship Id="rId52" Type="http://schemas.openxmlformats.org/officeDocument/2006/relationships/hyperlink" Target="mailto:arild@mellon.no" TargetMode="External"/><Relationship Id="rId4" Type="http://schemas.openxmlformats.org/officeDocument/2006/relationships/hyperlink" Target="mailto:geir.ove.andersen@ncc.no" TargetMode="External"/><Relationship Id="rId9" Type="http://schemas.openxmlformats.org/officeDocument/2006/relationships/hyperlink" Target="mailto:te@smedvig.no" TargetMode="External"/><Relationship Id="rId14" Type="http://schemas.openxmlformats.org/officeDocument/2006/relationships/hyperlink" Target="mailto:egwa@cowi.no" TargetMode="External"/><Relationship Id="rId22" Type="http://schemas.openxmlformats.org/officeDocument/2006/relationships/hyperlink" Target="mailto:otf@cowi.no" TargetMode="External"/><Relationship Id="rId27" Type="http://schemas.openxmlformats.org/officeDocument/2006/relationships/hyperlink" Target="mailto:tinhus@oneco.no" TargetMode="External"/><Relationship Id="rId30" Type="http://schemas.openxmlformats.org/officeDocument/2006/relationships/hyperlink" Target="mailto:nils.ove.bjorke@%20schneider-%20electric.com" TargetMode="External"/><Relationship Id="rId35" Type="http://schemas.openxmlformats.org/officeDocument/2006/relationships/hyperlink" Target="mailto:mg@oneco.no" TargetMode="External"/><Relationship Id="rId43" Type="http://schemas.openxmlformats.org/officeDocument/2006/relationships/hyperlink" Target="mailto:alexander.hyde@oneco.%20no" TargetMode="External"/><Relationship Id="rId48" Type="http://schemas.openxmlformats.org/officeDocument/2006/relationships/hyperlink" Target="mailto:Mariuszczarnecki@hotmail.com" TargetMode="External"/><Relationship Id="rId8" Type="http://schemas.openxmlformats.org/officeDocument/2006/relationships/hyperlink" Target="mailto:malin@abyggeledelse.no" TargetMode="External"/><Relationship Id="rId51" Type="http://schemas.openxmlformats.org/officeDocument/2006/relationships/hyperlink" Target="mailto:Va-soe@online.no" TargetMode="External"/><Relationship Id="rId3" Type="http://schemas.openxmlformats.org/officeDocument/2006/relationships/hyperlink" Target="mailto:gote.jogeryd@ncc.no" TargetMode="External"/><Relationship Id="rId12" Type="http://schemas.openxmlformats.org/officeDocument/2006/relationships/hyperlink" Target="mailto:sveb@cowi.no" TargetMode="External"/><Relationship Id="rId17" Type="http://schemas.openxmlformats.org/officeDocument/2006/relationships/hyperlink" Target="mailto:nlso@cowi.no" TargetMode="External"/><Relationship Id="rId25" Type="http://schemas.openxmlformats.org/officeDocument/2006/relationships/hyperlink" Target="mailto:rolf.mellgren@arkvest.no" TargetMode="External"/><Relationship Id="rId33" Type="http://schemas.openxmlformats.org/officeDocument/2006/relationships/hyperlink" Target="mailto:erga@ebmarine.no" TargetMode="External"/><Relationship Id="rId38" Type="http://schemas.openxmlformats.org/officeDocument/2006/relationships/hyperlink" Target="mailto:Jan.andor.fjelde.ness@oneco.no" TargetMode="External"/><Relationship Id="rId46" Type="http://schemas.openxmlformats.org/officeDocument/2006/relationships/hyperlink" Target="mailto:Geir.kleppa@moelven.no" TargetMode="External"/><Relationship Id="rId20" Type="http://schemas.openxmlformats.org/officeDocument/2006/relationships/hyperlink" Target="mailto:geeg@cowi.no" TargetMode="External"/><Relationship Id="rId41" Type="http://schemas.openxmlformats.org/officeDocument/2006/relationships/hyperlink" Target="mailto:ARJO@oneco.no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mailto:Erling.Knapstad@ncc.no" TargetMode="External"/><Relationship Id="rId6" Type="http://schemas.openxmlformats.org/officeDocument/2006/relationships/hyperlink" Target="mailto:ingvald@fomanagement." TargetMode="External"/><Relationship Id="rId15" Type="http://schemas.openxmlformats.org/officeDocument/2006/relationships/hyperlink" Target="mailto:kma@cowi.no" TargetMode="External"/><Relationship Id="rId23" Type="http://schemas.openxmlformats.org/officeDocument/2006/relationships/hyperlink" Target="mailto:tval@cowi.no" TargetMode="External"/><Relationship Id="rId28" Type="http://schemas.openxmlformats.org/officeDocument/2006/relationships/hyperlink" Target="mailto:arild@reservekraft.no" TargetMode="External"/><Relationship Id="rId36" Type="http://schemas.openxmlformats.org/officeDocument/2006/relationships/hyperlink" Target="mailto:eoy@oneco.no" TargetMode="External"/><Relationship Id="rId49" Type="http://schemas.openxmlformats.org/officeDocument/2006/relationships/hyperlink" Target="mailto:snorre@sagen.n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61"/>
  <sheetViews>
    <sheetView tabSelected="1" workbookViewId="0">
      <pane ySplit="9" topLeftCell="A10" activePane="bottomLeft" state="frozen"/>
      <selection pane="bottomLeft" activeCell="M137" sqref="M137"/>
    </sheetView>
  </sheetViews>
  <sheetFormatPr defaultColWidth="11.42578125" defaultRowHeight="15"/>
  <cols>
    <col min="1" max="1" width="11.42578125" style="1"/>
    <col min="2" max="2" width="5" style="11" bestFit="1" customWidth="1"/>
    <col min="3" max="3" width="67.5703125" style="2" customWidth="1"/>
    <col min="4" max="4" width="13.42578125" style="35" bestFit="1" customWidth="1"/>
    <col min="5" max="5" width="14" style="35" customWidth="1"/>
    <col min="6" max="6" width="11.5703125" style="12" customWidth="1"/>
    <col min="7" max="7" width="13.5703125" style="12" customWidth="1"/>
    <col min="8" max="8" width="13.28515625" style="12" customWidth="1"/>
    <col min="9" max="9" width="2" style="2" customWidth="1"/>
    <col min="10" max="10" width="12.42578125" style="10" customWidth="1"/>
    <col min="11" max="11" width="2" style="2" customWidth="1"/>
    <col min="12" max="12" width="16.28515625" style="2" customWidth="1"/>
    <col min="13" max="13" width="40.7109375" style="2" customWidth="1"/>
    <col min="14" max="14" width="13.42578125" style="12" customWidth="1"/>
    <col min="15" max="16384" width="11.42578125" style="1"/>
  </cols>
  <sheetData>
    <row r="2" spans="2:14" ht="15" customHeight="1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8">
        <f ca="1">TODAY()</f>
        <v>45580</v>
      </c>
    </row>
    <row r="3" spans="2:14" ht="15" customHeigh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4" ht="15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4" ht="15" customHeight="1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2:14">
      <c r="B6" s="11" t="s">
        <v>1</v>
      </c>
      <c r="C6" s="53" t="s">
        <v>2</v>
      </c>
      <c r="D6" s="53"/>
    </row>
    <row r="8" spans="2:14" s="41" customFormat="1" ht="15.75">
      <c r="B8" s="37" t="s">
        <v>3</v>
      </c>
      <c r="C8" s="37" t="s">
        <v>4</v>
      </c>
      <c r="D8" s="38" t="s">
        <v>5</v>
      </c>
      <c r="E8" s="38" t="s">
        <v>6</v>
      </c>
      <c r="F8" s="39" t="s">
        <v>7</v>
      </c>
      <c r="G8" s="39" t="s">
        <v>8</v>
      </c>
      <c r="H8" s="38" t="s">
        <v>9</v>
      </c>
      <c r="I8" s="40"/>
      <c r="J8" s="37" t="s">
        <v>10</v>
      </c>
      <c r="K8" s="40"/>
      <c r="L8" s="37" t="s">
        <v>11</v>
      </c>
      <c r="M8" s="37" t="s">
        <v>12</v>
      </c>
      <c r="N8" s="38" t="s">
        <v>13</v>
      </c>
    </row>
    <row r="9" spans="2:14" s="41" customFormat="1" ht="15.75">
      <c r="B9" s="42"/>
      <c r="C9" s="42"/>
      <c r="D9" s="43" t="s">
        <v>13</v>
      </c>
      <c r="E9" s="43"/>
      <c r="F9" s="44"/>
      <c r="G9" s="44"/>
      <c r="H9" s="43"/>
      <c r="I9" s="40"/>
      <c r="J9" s="46"/>
      <c r="K9" s="40"/>
      <c r="L9" s="45"/>
      <c r="M9" s="45" t="s">
        <v>14</v>
      </c>
      <c r="N9" s="47" t="s">
        <v>15</v>
      </c>
    </row>
    <row r="10" spans="2:14" ht="45">
      <c r="B10" s="50" t="s">
        <v>16</v>
      </c>
      <c r="C10" s="33" t="s">
        <v>17</v>
      </c>
      <c r="D10" s="36"/>
      <c r="E10" s="36">
        <v>45072</v>
      </c>
      <c r="F10" s="34">
        <f t="shared" ref="F10:F61" ca="1" si="0">IF(E10=0," ",_xlfn.DAYS(E10,$N$2))</f>
        <v>-508</v>
      </c>
      <c r="G10" s="34" t="s">
        <v>18</v>
      </c>
      <c r="H10" s="34"/>
      <c r="J10" s="9" t="s">
        <v>19</v>
      </c>
      <c r="L10" s="33" t="s">
        <v>20</v>
      </c>
      <c r="M10" s="33" t="s">
        <v>21</v>
      </c>
      <c r="N10" s="49"/>
    </row>
    <row r="11" spans="2:14" ht="45">
      <c r="B11" s="50" t="s">
        <v>22</v>
      </c>
      <c r="C11" s="33" t="s">
        <v>23</v>
      </c>
      <c r="D11" s="36"/>
      <c r="E11" s="36">
        <v>45072</v>
      </c>
      <c r="F11" s="34">
        <f t="shared" ca="1" si="0"/>
        <v>-508</v>
      </c>
      <c r="G11" s="34" t="s">
        <v>24</v>
      </c>
      <c r="H11" s="34"/>
      <c r="J11" s="9" t="s">
        <v>19</v>
      </c>
      <c r="L11" s="33" t="s">
        <v>20</v>
      </c>
      <c r="M11" s="33" t="s">
        <v>25</v>
      </c>
      <c r="N11" s="49"/>
    </row>
    <row r="12" spans="2:14">
      <c r="B12" s="50" t="s">
        <v>26</v>
      </c>
      <c r="C12" s="33" t="s">
        <v>27</v>
      </c>
      <c r="D12" s="36"/>
      <c r="E12" s="36">
        <v>45089</v>
      </c>
      <c r="F12" s="34">
        <f t="shared" ca="1" si="0"/>
        <v>-491</v>
      </c>
      <c r="G12" s="34" t="s">
        <v>24</v>
      </c>
      <c r="H12" s="34"/>
      <c r="J12" s="9" t="s">
        <v>19</v>
      </c>
      <c r="L12" s="33" t="s">
        <v>20</v>
      </c>
      <c r="M12" s="33" t="s">
        <v>28</v>
      </c>
      <c r="N12" s="49"/>
    </row>
    <row r="13" spans="2:14" ht="30">
      <c r="B13" s="50" t="s">
        <v>29</v>
      </c>
      <c r="C13" s="33" t="s">
        <v>30</v>
      </c>
      <c r="D13" s="36"/>
      <c r="E13" s="36">
        <v>45090</v>
      </c>
      <c r="F13" s="34">
        <f t="shared" ca="1" si="0"/>
        <v>-490</v>
      </c>
      <c r="G13" s="34" t="s">
        <v>24</v>
      </c>
      <c r="H13" s="34"/>
      <c r="J13" s="9" t="s">
        <v>19</v>
      </c>
      <c r="L13" s="33" t="s">
        <v>31</v>
      </c>
      <c r="M13" s="33"/>
      <c r="N13" s="49">
        <v>45076</v>
      </c>
    </row>
    <row r="14" spans="2:14" ht="30">
      <c r="B14" s="50" t="s">
        <v>32</v>
      </c>
      <c r="C14" s="33" t="s">
        <v>33</v>
      </c>
      <c r="D14" s="36"/>
      <c r="E14" s="36">
        <v>45072</v>
      </c>
      <c r="F14" s="34">
        <f t="shared" ca="1" si="0"/>
        <v>-508</v>
      </c>
      <c r="G14" s="34" t="s">
        <v>24</v>
      </c>
      <c r="H14" s="34"/>
      <c r="J14" s="9" t="s">
        <v>19</v>
      </c>
      <c r="L14" s="33" t="s">
        <v>20</v>
      </c>
      <c r="M14" s="33"/>
      <c r="N14" s="49"/>
    </row>
    <row r="15" spans="2:14">
      <c r="B15" s="50" t="s">
        <v>34</v>
      </c>
      <c r="C15" s="33" t="s">
        <v>35</v>
      </c>
      <c r="D15" s="36"/>
      <c r="E15" s="36"/>
      <c r="F15" s="34" t="str">
        <f t="shared" si="0"/>
        <v xml:space="preserve"> </v>
      </c>
      <c r="G15" s="34" t="s">
        <v>24</v>
      </c>
      <c r="H15" s="34"/>
      <c r="J15" s="9" t="s">
        <v>19</v>
      </c>
      <c r="L15" s="33" t="s">
        <v>20</v>
      </c>
      <c r="M15" s="33"/>
      <c r="N15" s="49">
        <v>45049</v>
      </c>
    </row>
    <row r="16" spans="2:14">
      <c r="B16" s="50" t="s">
        <v>36</v>
      </c>
      <c r="C16" s="33" t="s">
        <v>37</v>
      </c>
      <c r="D16" s="36"/>
      <c r="E16" s="36">
        <v>45072</v>
      </c>
      <c r="F16" s="34">
        <f t="shared" ca="1" si="0"/>
        <v>-508</v>
      </c>
      <c r="G16" s="34" t="s">
        <v>38</v>
      </c>
      <c r="H16" s="34"/>
      <c r="J16" s="9" t="s">
        <v>19</v>
      </c>
      <c r="L16" s="33" t="s">
        <v>20</v>
      </c>
      <c r="M16" s="33"/>
      <c r="N16" s="49">
        <v>45077</v>
      </c>
    </row>
    <row r="17" spans="2:14">
      <c r="B17" s="50" t="s">
        <v>39</v>
      </c>
      <c r="C17" s="33" t="s">
        <v>40</v>
      </c>
      <c r="D17" s="36"/>
      <c r="E17" s="36">
        <v>45072</v>
      </c>
      <c r="F17" s="34">
        <f t="shared" ca="1" si="0"/>
        <v>-508</v>
      </c>
      <c r="G17" s="34" t="s">
        <v>38</v>
      </c>
      <c r="H17" s="34"/>
      <c r="J17" s="9" t="s">
        <v>19</v>
      </c>
      <c r="L17" s="33" t="s">
        <v>20</v>
      </c>
      <c r="M17" s="33"/>
      <c r="N17" s="49"/>
    </row>
    <row r="18" spans="2:14">
      <c r="B18" s="50" t="s">
        <v>41</v>
      </c>
      <c r="C18" s="33" t="s">
        <v>42</v>
      </c>
      <c r="D18" s="36"/>
      <c r="E18" s="36">
        <v>45090</v>
      </c>
      <c r="F18" s="34">
        <f t="shared" ca="1" si="0"/>
        <v>-490</v>
      </c>
      <c r="G18" s="34" t="s">
        <v>43</v>
      </c>
      <c r="H18" s="34"/>
      <c r="J18" s="9" t="s">
        <v>19</v>
      </c>
      <c r="L18" s="33" t="s">
        <v>20</v>
      </c>
      <c r="M18" s="33"/>
      <c r="N18" s="49">
        <v>45076</v>
      </c>
    </row>
    <row r="19" spans="2:14">
      <c r="B19" s="50" t="s">
        <v>44</v>
      </c>
      <c r="C19" s="33" t="s">
        <v>45</v>
      </c>
      <c r="D19" s="36"/>
      <c r="E19" s="36">
        <v>45089</v>
      </c>
      <c r="F19" s="34">
        <f t="shared" ca="1" si="0"/>
        <v>-491</v>
      </c>
      <c r="G19" s="34" t="s">
        <v>46</v>
      </c>
      <c r="H19" s="34"/>
      <c r="J19" s="9" t="s">
        <v>19</v>
      </c>
      <c r="L19" s="33" t="s">
        <v>20</v>
      </c>
      <c r="M19" s="33"/>
      <c r="N19" s="49">
        <v>45076</v>
      </c>
    </row>
    <row r="20" spans="2:14">
      <c r="B20" s="50" t="s">
        <v>47</v>
      </c>
      <c r="C20" s="33" t="s">
        <v>48</v>
      </c>
      <c r="D20" s="36"/>
      <c r="E20" s="36"/>
      <c r="F20" s="34" t="str">
        <f t="shared" si="0"/>
        <v xml:space="preserve"> </v>
      </c>
      <c r="G20" s="34" t="s">
        <v>49</v>
      </c>
      <c r="H20" s="34"/>
      <c r="J20" s="9" t="s">
        <v>19</v>
      </c>
      <c r="L20" s="33" t="s">
        <v>20</v>
      </c>
      <c r="M20" s="33"/>
      <c r="N20" s="49">
        <v>45049</v>
      </c>
    </row>
    <row r="21" spans="2:14">
      <c r="B21" s="50" t="s">
        <v>50</v>
      </c>
      <c r="C21" s="33" t="s">
        <v>51</v>
      </c>
      <c r="D21" s="36"/>
      <c r="E21" s="36"/>
      <c r="F21" s="34" t="str">
        <f t="shared" si="0"/>
        <v xml:space="preserve"> </v>
      </c>
      <c r="G21" s="34" t="s">
        <v>52</v>
      </c>
      <c r="H21" s="34"/>
      <c r="J21" s="9" t="s">
        <v>19</v>
      </c>
      <c r="L21" s="33" t="s">
        <v>20</v>
      </c>
      <c r="M21" s="33"/>
      <c r="N21" s="49"/>
    </row>
    <row r="22" spans="2:14" ht="30">
      <c r="B22" s="50" t="s">
        <v>53</v>
      </c>
      <c r="C22" s="33" t="s">
        <v>54</v>
      </c>
      <c r="D22" s="36"/>
      <c r="E22" s="36">
        <v>45090</v>
      </c>
      <c r="F22" s="34">
        <f t="shared" ca="1" si="0"/>
        <v>-490</v>
      </c>
      <c r="G22" s="34" t="s">
        <v>52</v>
      </c>
      <c r="H22" s="34"/>
      <c r="J22" s="9" t="s">
        <v>19</v>
      </c>
      <c r="L22" s="33" t="s">
        <v>20</v>
      </c>
      <c r="M22" s="33"/>
      <c r="N22" s="49">
        <v>45077</v>
      </c>
    </row>
    <row r="23" spans="2:14">
      <c r="B23" s="50" t="s">
        <v>55</v>
      </c>
      <c r="C23" s="33" t="s">
        <v>56</v>
      </c>
      <c r="D23" s="36"/>
      <c r="E23" s="36">
        <v>45076</v>
      </c>
      <c r="F23" s="34">
        <f t="shared" ca="1" si="0"/>
        <v>-504</v>
      </c>
      <c r="G23" s="34" t="s">
        <v>46</v>
      </c>
      <c r="H23" s="34"/>
      <c r="J23" s="9" t="s">
        <v>19</v>
      </c>
      <c r="L23" s="33" t="s">
        <v>20</v>
      </c>
      <c r="M23" s="33"/>
      <c r="N23" s="49">
        <v>45076</v>
      </c>
    </row>
    <row r="24" spans="2:14">
      <c r="B24" s="50" t="s">
        <v>57</v>
      </c>
      <c r="C24" s="33" t="s">
        <v>58</v>
      </c>
      <c r="D24" s="36"/>
      <c r="E24" s="36">
        <v>45090</v>
      </c>
      <c r="F24" s="34">
        <f t="shared" ca="1" si="0"/>
        <v>-490</v>
      </c>
      <c r="G24" s="34" t="s">
        <v>59</v>
      </c>
      <c r="H24" s="34"/>
      <c r="J24" s="9" t="s">
        <v>19</v>
      </c>
      <c r="L24" s="33" t="s">
        <v>20</v>
      </c>
      <c r="M24" s="33"/>
      <c r="N24" s="49">
        <v>45072</v>
      </c>
    </row>
    <row r="25" spans="2:14">
      <c r="B25" s="50" t="s">
        <v>60</v>
      </c>
      <c r="C25" s="33" t="s">
        <v>61</v>
      </c>
      <c r="D25" s="36"/>
      <c r="E25" s="36"/>
      <c r="F25" s="34" t="str">
        <f t="shared" si="0"/>
        <v xml:space="preserve"> </v>
      </c>
      <c r="G25" s="34" t="s">
        <v>62</v>
      </c>
      <c r="H25" s="34"/>
      <c r="J25" s="9" t="s">
        <v>19</v>
      </c>
      <c r="L25" s="33" t="s">
        <v>20</v>
      </c>
      <c r="M25" s="33"/>
      <c r="N25" s="49"/>
    </row>
    <row r="26" spans="2:14">
      <c r="B26" s="50" t="s">
        <v>63</v>
      </c>
      <c r="C26" s="33" t="s">
        <v>64</v>
      </c>
      <c r="D26" s="36"/>
      <c r="E26" s="36">
        <v>45078</v>
      </c>
      <c r="F26" s="34">
        <f t="shared" ca="1" si="0"/>
        <v>-502</v>
      </c>
      <c r="G26" s="34" t="s">
        <v>65</v>
      </c>
      <c r="H26" s="34"/>
      <c r="J26" s="9" t="s">
        <v>19</v>
      </c>
      <c r="L26" s="33" t="s">
        <v>20</v>
      </c>
      <c r="M26" s="33"/>
      <c r="N26" s="49">
        <v>45076</v>
      </c>
    </row>
    <row r="27" spans="2:14">
      <c r="B27" s="50" t="s">
        <v>66</v>
      </c>
      <c r="C27" s="33" t="s">
        <v>67</v>
      </c>
      <c r="D27" s="36"/>
      <c r="E27" s="36">
        <v>45089</v>
      </c>
      <c r="F27" s="34">
        <f t="shared" ca="1" si="0"/>
        <v>-491</v>
      </c>
      <c r="G27" s="34" t="s">
        <v>65</v>
      </c>
      <c r="H27" s="34"/>
      <c r="J27" s="9" t="s">
        <v>19</v>
      </c>
      <c r="L27" s="33" t="s">
        <v>20</v>
      </c>
      <c r="M27" s="33"/>
      <c r="N27" s="49">
        <v>45076</v>
      </c>
    </row>
    <row r="28" spans="2:14" ht="30">
      <c r="B28" s="50" t="s">
        <v>68</v>
      </c>
      <c r="C28" s="33" t="s">
        <v>69</v>
      </c>
      <c r="D28" s="36"/>
      <c r="E28" s="36">
        <v>45077</v>
      </c>
      <c r="F28" s="34">
        <f t="shared" ca="1" si="0"/>
        <v>-503</v>
      </c>
      <c r="G28" s="34" t="s">
        <v>65</v>
      </c>
      <c r="H28" s="34"/>
      <c r="J28" s="9" t="s">
        <v>19</v>
      </c>
      <c r="L28" s="33" t="s">
        <v>20</v>
      </c>
      <c r="M28" s="33"/>
      <c r="N28" s="49">
        <v>45077</v>
      </c>
    </row>
    <row r="29" spans="2:14" ht="30">
      <c r="B29" s="50" t="s">
        <v>70</v>
      </c>
      <c r="C29" s="33" t="s">
        <v>71</v>
      </c>
      <c r="D29" s="36"/>
      <c r="E29" s="36">
        <v>45089</v>
      </c>
      <c r="F29" s="34">
        <f t="shared" ca="1" si="0"/>
        <v>-491</v>
      </c>
      <c r="G29" s="34" t="s">
        <v>72</v>
      </c>
      <c r="H29" s="34"/>
      <c r="J29" s="9" t="s">
        <v>19</v>
      </c>
      <c r="L29" s="33" t="s">
        <v>20</v>
      </c>
      <c r="M29" s="33"/>
      <c r="N29" s="49">
        <v>45076</v>
      </c>
    </row>
    <row r="30" spans="2:14">
      <c r="B30" s="50" t="s">
        <v>73</v>
      </c>
      <c r="C30" s="33" t="s">
        <v>74</v>
      </c>
      <c r="D30" s="36"/>
      <c r="E30" s="36">
        <v>45077</v>
      </c>
      <c r="F30" s="34">
        <f t="shared" ca="1" si="0"/>
        <v>-503</v>
      </c>
      <c r="G30" s="34" t="s">
        <v>18</v>
      </c>
      <c r="H30" s="34"/>
      <c r="J30" s="9" t="s">
        <v>19</v>
      </c>
      <c r="L30" s="33" t="s">
        <v>20</v>
      </c>
      <c r="M30" s="33"/>
      <c r="N30" s="49">
        <v>45077</v>
      </c>
    </row>
    <row r="31" spans="2:14" ht="30">
      <c r="B31" s="50" t="s">
        <v>75</v>
      </c>
      <c r="C31" s="33" t="s">
        <v>76</v>
      </c>
      <c r="D31" s="36"/>
      <c r="E31" s="36">
        <v>45090</v>
      </c>
      <c r="F31" s="34">
        <f t="shared" ca="1" si="0"/>
        <v>-490</v>
      </c>
      <c r="G31" s="34" t="s">
        <v>72</v>
      </c>
      <c r="H31" s="34"/>
      <c r="J31" s="9" t="s">
        <v>19</v>
      </c>
      <c r="L31" s="33" t="s">
        <v>20</v>
      </c>
      <c r="M31" s="33"/>
      <c r="N31" s="49">
        <v>45076</v>
      </c>
    </row>
    <row r="32" spans="2:14">
      <c r="B32" s="50" t="s">
        <v>77</v>
      </c>
      <c r="C32" s="33" t="s">
        <v>78</v>
      </c>
      <c r="D32" s="36"/>
      <c r="E32" s="36">
        <v>45090</v>
      </c>
      <c r="F32" s="34">
        <f t="shared" ca="1" si="0"/>
        <v>-490</v>
      </c>
      <c r="G32" s="34" t="s">
        <v>24</v>
      </c>
      <c r="H32" s="34"/>
      <c r="J32" s="9" t="s">
        <v>19</v>
      </c>
      <c r="L32" s="33" t="s">
        <v>20</v>
      </c>
      <c r="M32" s="33"/>
      <c r="N32" s="49">
        <v>45076</v>
      </c>
    </row>
    <row r="33" spans="2:14">
      <c r="B33" s="50" t="s">
        <v>79</v>
      </c>
      <c r="C33" s="33" t="s">
        <v>80</v>
      </c>
      <c r="D33" s="36"/>
      <c r="E33" s="36"/>
      <c r="F33" s="34" t="str">
        <f t="shared" si="0"/>
        <v xml:space="preserve"> </v>
      </c>
      <c r="G33" s="34" t="s">
        <v>81</v>
      </c>
      <c r="H33" s="34"/>
      <c r="J33" s="9" t="s">
        <v>19</v>
      </c>
      <c r="L33" s="33" t="s">
        <v>20</v>
      </c>
      <c r="M33" s="33"/>
      <c r="N33" s="49" t="s">
        <v>82</v>
      </c>
    </row>
    <row r="34" spans="2:14">
      <c r="B34" s="50" t="s">
        <v>83</v>
      </c>
      <c r="C34" s="33" t="s">
        <v>84</v>
      </c>
      <c r="D34" s="36"/>
      <c r="E34" s="36"/>
      <c r="F34" s="34" t="str">
        <f t="shared" si="0"/>
        <v xml:space="preserve"> </v>
      </c>
      <c r="G34" s="34" t="s">
        <v>81</v>
      </c>
      <c r="H34" s="34"/>
      <c r="J34" s="9" t="s">
        <v>19</v>
      </c>
      <c r="L34" s="33" t="s">
        <v>20</v>
      </c>
      <c r="M34" s="33"/>
      <c r="N34" s="49">
        <v>45069</v>
      </c>
    </row>
    <row r="35" spans="2:14">
      <c r="B35" s="50" t="s">
        <v>85</v>
      </c>
      <c r="C35" s="33" t="s">
        <v>86</v>
      </c>
      <c r="D35" s="36"/>
      <c r="E35" s="36"/>
      <c r="F35" s="34" t="str">
        <f t="shared" si="0"/>
        <v xml:space="preserve"> </v>
      </c>
      <c r="G35" s="34" t="s">
        <v>72</v>
      </c>
      <c r="H35" s="34"/>
      <c r="J35" s="9" t="s">
        <v>19</v>
      </c>
      <c r="L35" s="33" t="s">
        <v>20</v>
      </c>
      <c r="M35" s="33"/>
      <c r="N35" s="49">
        <v>45070</v>
      </c>
    </row>
    <row r="36" spans="2:14">
      <c r="B36" s="50" t="s">
        <v>87</v>
      </c>
      <c r="C36" s="33" t="s">
        <v>88</v>
      </c>
      <c r="D36" s="36"/>
      <c r="E36" s="36"/>
      <c r="F36" s="34" t="str">
        <f t="shared" si="0"/>
        <v xml:space="preserve"> </v>
      </c>
      <c r="G36" s="34" t="s">
        <v>81</v>
      </c>
      <c r="H36" s="34"/>
      <c r="J36" s="9" t="s">
        <v>19</v>
      </c>
      <c r="L36" s="33" t="s">
        <v>20</v>
      </c>
      <c r="M36" s="33"/>
      <c r="N36" s="49"/>
    </row>
    <row r="37" spans="2:14">
      <c r="B37" s="50" t="s">
        <v>89</v>
      </c>
      <c r="C37" s="33" t="s">
        <v>90</v>
      </c>
      <c r="D37" s="36"/>
      <c r="E37" s="36"/>
      <c r="F37" s="34" t="str">
        <f t="shared" si="0"/>
        <v xml:space="preserve"> </v>
      </c>
      <c r="G37" s="34" t="s">
        <v>81</v>
      </c>
      <c r="H37" s="34"/>
      <c r="J37" s="9" t="s">
        <v>19</v>
      </c>
      <c r="L37" s="33" t="s">
        <v>20</v>
      </c>
      <c r="M37" s="33"/>
      <c r="N37" s="49"/>
    </row>
    <row r="38" spans="2:14" ht="30">
      <c r="B38" s="50" t="s">
        <v>91</v>
      </c>
      <c r="C38" s="33" t="s">
        <v>92</v>
      </c>
      <c r="D38" s="36"/>
      <c r="E38" s="36">
        <v>45077</v>
      </c>
      <c r="F38" s="34">
        <f t="shared" ca="1" si="0"/>
        <v>-503</v>
      </c>
      <c r="G38" s="34" t="s">
        <v>93</v>
      </c>
      <c r="H38" s="34"/>
      <c r="J38" s="9" t="s">
        <v>19</v>
      </c>
      <c r="L38" s="33" t="s">
        <v>20</v>
      </c>
      <c r="M38" s="33"/>
      <c r="N38" s="49">
        <v>45076</v>
      </c>
    </row>
    <row r="39" spans="2:14">
      <c r="B39" s="50" t="s">
        <v>94</v>
      </c>
      <c r="C39" s="33" t="s">
        <v>95</v>
      </c>
      <c r="D39" s="36"/>
      <c r="E39" s="36">
        <v>45077</v>
      </c>
      <c r="F39" s="34">
        <f t="shared" ca="1" si="0"/>
        <v>-503</v>
      </c>
      <c r="G39" s="34" t="s">
        <v>93</v>
      </c>
      <c r="H39" s="34"/>
      <c r="J39" s="9" t="s">
        <v>19</v>
      </c>
      <c r="L39" s="33" t="s">
        <v>20</v>
      </c>
      <c r="M39" s="33"/>
      <c r="N39" s="49">
        <v>45077</v>
      </c>
    </row>
    <row r="40" spans="2:14" ht="45">
      <c r="B40" s="50" t="s">
        <v>96</v>
      </c>
      <c r="C40" s="33" t="s">
        <v>97</v>
      </c>
      <c r="D40" s="36"/>
      <c r="E40" s="36">
        <v>45071</v>
      </c>
      <c r="F40" s="34">
        <f t="shared" ca="1" si="0"/>
        <v>-509</v>
      </c>
      <c r="G40" s="34" t="s">
        <v>93</v>
      </c>
      <c r="H40" s="34"/>
      <c r="J40" s="9" t="s">
        <v>19</v>
      </c>
      <c r="L40" s="33" t="s">
        <v>20</v>
      </c>
      <c r="M40" s="33"/>
      <c r="N40" s="49">
        <v>45077</v>
      </c>
    </row>
    <row r="41" spans="2:14" ht="60">
      <c r="B41" s="50" t="s">
        <v>98</v>
      </c>
      <c r="C41" s="33" t="s">
        <v>99</v>
      </c>
      <c r="D41" s="36"/>
      <c r="E41" s="36"/>
      <c r="F41" s="34" t="str">
        <f t="shared" si="0"/>
        <v xml:space="preserve"> </v>
      </c>
      <c r="G41" s="34"/>
      <c r="H41" s="34"/>
      <c r="J41" s="9" t="s">
        <v>19</v>
      </c>
      <c r="L41" s="33" t="s">
        <v>20</v>
      </c>
      <c r="M41" s="33"/>
      <c r="N41" s="49">
        <v>45034</v>
      </c>
    </row>
    <row r="42" spans="2:14">
      <c r="B42" s="50" t="s">
        <v>100</v>
      </c>
      <c r="C42" s="33" t="s">
        <v>101</v>
      </c>
      <c r="D42" s="36"/>
      <c r="E42" s="36"/>
      <c r="F42" s="34" t="str">
        <f t="shared" si="0"/>
        <v xml:space="preserve"> </v>
      </c>
      <c r="G42" s="34"/>
      <c r="H42" s="34"/>
      <c r="J42" s="9" t="s">
        <v>19</v>
      </c>
      <c r="L42" s="33" t="s">
        <v>20</v>
      </c>
      <c r="M42" s="33"/>
      <c r="N42" s="49"/>
    </row>
    <row r="43" spans="2:14">
      <c r="B43" s="50" t="s">
        <v>102</v>
      </c>
      <c r="C43" s="33" t="s">
        <v>103</v>
      </c>
      <c r="D43" s="36"/>
      <c r="E43" s="36"/>
      <c r="F43" s="34" t="str">
        <f t="shared" si="0"/>
        <v xml:space="preserve"> </v>
      </c>
      <c r="G43" s="34"/>
      <c r="H43" s="34"/>
      <c r="J43" s="9" t="s">
        <v>19</v>
      </c>
      <c r="L43" s="33" t="s">
        <v>20</v>
      </c>
      <c r="M43" s="33"/>
      <c r="N43" s="49">
        <v>45077</v>
      </c>
    </row>
    <row r="44" spans="2:14">
      <c r="B44" s="50" t="s">
        <v>104</v>
      </c>
      <c r="C44" s="33" t="s">
        <v>105</v>
      </c>
      <c r="D44" s="36"/>
      <c r="E44" s="36"/>
      <c r="F44" s="34" t="str">
        <f t="shared" si="0"/>
        <v xml:space="preserve"> </v>
      </c>
      <c r="G44" s="34"/>
      <c r="H44" s="34"/>
      <c r="J44" s="9" t="s">
        <v>19</v>
      </c>
      <c r="L44" s="33" t="s">
        <v>20</v>
      </c>
      <c r="M44" s="33"/>
      <c r="N44" s="49" t="s">
        <v>82</v>
      </c>
    </row>
    <row r="45" spans="2:14" ht="30">
      <c r="B45" s="50" t="s">
        <v>106</v>
      </c>
      <c r="C45" s="33" t="s">
        <v>107</v>
      </c>
      <c r="D45" s="36"/>
      <c r="E45" s="36"/>
      <c r="F45" s="34" t="str">
        <f t="shared" si="0"/>
        <v xml:space="preserve"> </v>
      </c>
      <c r="G45" s="34"/>
      <c r="H45" s="34"/>
      <c r="J45" s="9" t="s">
        <v>19</v>
      </c>
      <c r="L45" s="33" t="s">
        <v>20</v>
      </c>
      <c r="M45" s="33"/>
      <c r="N45" s="49">
        <v>45034</v>
      </c>
    </row>
    <row r="46" spans="2:14" ht="30">
      <c r="B46" s="50" t="s">
        <v>108</v>
      </c>
      <c r="C46" s="33" t="s">
        <v>109</v>
      </c>
      <c r="D46" s="36">
        <v>44957</v>
      </c>
      <c r="E46" s="36"/>
      <c r="F46" s="34" t="str">
        <f t="shared" si="0"/>
        <v xml:space="preserve"> </v>
      </c>
      <c r="G46" s="34" t="s">
        <v>110</v>
      </c>
      <c r="H46" s="34" t="s">
        <v>111</v>
      </c>
      <c r="J46" s="9" t="s">
        <v>19</v>
      </c>
      <c r="L46" s="33" t="s">
        <v>20</v>
      </c>
      <c r="M46" s="33"/>
      <c r="N46" s="49">
        <v>45077</v>
      </c>
    </row>
    <row r="47" spans="2:14" ht="30">
      <c r="B47" s="50" t="s">
        <v>112</v>
      </c>
      <c r="C47" s="33" t="s">
        <v>113</v>
      </c>
      <c r="D47" s="36"/>
      <c r="E47" s="36"/>
      <c r="F47" s="34" t="str">
        <f t="shared" si="0"/>
        <v xml:space="preserve"> </v>
      </c>
      <c r="G47" s="34" t="s">
        <v>65</v>
      </c>
      <c r="H47" s="34" t="s">
        <v>114</v>
      </c>
      <c r="J47" s="9" t="s">
        <v>19</v>
      </c>
      <c r="L47" s="33" t="s">
        <v>20</v>
      </c>
      <c r="M47" s="33"/>
      <c r="N47" s="49">
        <v>44964</v>
      </c>
    </row>
    <row r="48" spans="2:14" ht="30">
      <c r="B48" s="50" t="s">
        <v>115</v>
      </c>
      <c r="C48" s="33" t="s">
        <v>116</v>
      </c>
      <c r="D48" s="36">
        <v>44964</v>
      </c>
      <c r="E48" s="36">
        <v>45075</v>
      </c>
      <c r="F48" s="34">
        <f t="shared" ca="1" si="0"/>
        <v>-505</v>
      </c>
      <c r="G48" s="34"/>
      <c r="H48" s="34" t="s">
        <v>114</v>
      </c>
      <c r="J48" s="9" t="s">
        <v>19</v>
      </c>
      <c r="L48" s="33" t="s">
        <v>20</v>
      </c>
      <c r="M48" s="33"/>
      <c r="N48" s="49">
        <v>45077</v>
      </c>
    </row>
    <row r="49" spans="2:14" ht="30">
      <c r="B49" s="50" t="s">
        <v>117</v>
      </c>
      <c r="C49" s="33" t="s">
        <v>118</v>
      </c>
      <c r="D49" s="36">
        <v>44964</v>
      </c>
      <c r="E49" s="36"/>
      <c r="F49" s="34" t="str">
        <f t="shared" si="0"/>
        <v xml:space="preserve"> </v>
      </c>
      <c r="G49" s="34"/>
      <c r="H49" s="34" t="s">
        <v>114</v>
      </c>
      <c r="J49" s="9" t="s">
        <v>19</v>
      </c>
      <c r="L49" s="33" t="s">
        <v>20</v>
      </c>
      <c r="M49" s="33"/>
      <c r="N49" s="49"/>
    </row>
    <row r="50" spans="2:14" ht="30">
      <c r="B50" s="50" t="s">
        <v>119</v>
      </c>
      <c r="C50" s="33" t="s">
        <v>120</v>
      </c>
      <c r="D50" s="36">
        <v>44964</v>
      </c>
      <c r="E50" s="36"/>
      <c r="F50" s="34" t="str">
        <f t="shared" si="0"/>
        <v xml:space="preserve"> </v>
      </c>
      <c r="G50" s="34"/>
      <c r="H50" s="34" t="s">
        <v>114</v>
      </c>
      <c r="J50" s="9" t="s">
        <v>19</v>
      </c>
      <c r="L50" s="33" t="s">
        <v>20</v>
      </c>
      <c r="M50" s="33"/>
      <c r="N50" s="49"/>
    </row>
    <row r="51" spans="2:14" ht="30">
      <c r="B51" s="50" t="s">
        <v>121</v>
      </c>
      <c r="C51" s="33" t="s">
        <v>122</v>
      </c>
      <c r="D51" s="36">
        <v>44964</v>
      </c>
      <c r="E51" s="36"/>
      <c r="F51" s="34" t="str">
        <f t="shared" si="0"/>
        <v xml:space="preserve"> </v>
      </c>
      <c r="G51" s="34"/>
      <c r="H51" s="34" t="s">
        <v>114</v>
      </c>
      <c r="J51" s="9" t="s">
        <v>19</v>
      </c>
      <c r="L51" s="33" t="s">
        <v>20</v>
      </c>
      <c r="M51" s="33"/>
      <c r="N51" s="49"/>
    </row>
    <row r="52" spans="2:14" ht="30">
      <c r="B52" s="50" t="s">
        <v>123</v>
      </c>
      <c r="C52" s="33" t="s">
        <v>124</v>
      </c>
      <c r="D52" s="36">
        <v>44964</v>
      </c>
      <c r="E52" s="36"/>
      <c r="F52" s="34" t="str">
        <f t="shared" si="0"/>
        <v xml:space="preserve"> </v>
      </c>
      <c r="G52" s="34"/>
      <c r="H52" s="34" t="s">
        <v>114</v>
      </c>
      <c r="J52" s="9" t="s">
        <v>19</v>
      </c>
      <c r="L52" s="33" t="s">
        <v>20</v>
      </c>
      <c r="M52" s="33"/>
      <c r="N52" s="49"/>
    </row>
    <row r="53" spans="2:14" ht="30">
      <c r="B53" s="50" t="s">
        <v>125</v>
      </c>
      <c r="C53" s="33" t="s">
        <v>126</v>
      </c>
      <c r="D53" s="36">
        <v>44964</v>
      </c>
      <c r="E53" s="36"/>
      <c r="F53" s="34" t="str">
        <f t="shared" si="0"/>
        <v xml:space="preserve"> </v>
      </c>
      <c r="G53" s="34"/>
      <c r="H53" s="34" t="s">
        <v>114</v>
      </c>
      <c r="J53" s="9" t="s">
        <v>19</v>
      </c>
      <c r="L53" s="33" t="s">
        <v>20</v>
      </c>
      <c r="M53" s="33"/>
      <c r="N53" s="49">
        <v>45029</v>
      </c>
    </row>
    <row r="54" spans="2:14" ht="30">
      <c r="B54" s="50" t="s">
        <v>127</v>
      </c>
      <c r="C54" s="33" t="s">
        <v>128</v>
      </c>
      <c r="D54" s="36">
        <v>44964</v>
      </c>
      <c r="E54" s="36">
        <v>45077</v>
      </c>
      <c r="F54" s="34">
        <f t="shared" ca="1" si="0"/>
        <v>-503</v>
      </c>
      <c r="G54" s="34"/>
      <c r="H54" s="34" t="s">
        <v>114</v>
      </c>
      <c r="J54" s="9" t="s">
        <v>19</v>
      </c>
      <c r="L54" s="33" t="s">
        <v>20</v>
      </c>
      <c r="M54" s="33"/>
      <c r="N54" s="49">
        <v>45077</v>
      </c>
    </row>
    <row r="55" spans="2:14" ht="30">
      <c r="B55" s="50" t="s">
        <v>129</v>
      </c>
      <c r="C55" s="33" t="s">
        <v>130</v>
      </c>
      <c r="D55" s="36"/>
      <c r="E55" s="36"/>
      <c r="F55" s="34" t="str">
        <f t="shared" si="0"/>
        <v xml:space="preserve"> </v>
      </c>
      <c r="G55" s="34"/>
      <c r="H55" s="34" t="s">
        <v>114</v>
      </c>
      <c r="J55" s="9" t="s">
        <v>19</v>
      </c>
      <c r="L55" s="33" t="s">
        <v>20</v>
      </c>
      <c r="M55" s="33"/>
      <c r="N55" s="49">
        <v>45078</v>
      </c>
    </row>
    <row r="56" spans="2:14" ht="30">
      <c r="B56" s="50" t="s">
        <v>131</v>
      </c>
      <c r="C56" s="33" t="s">
        <v>132</v>
      </c>
      <c r="D56" s="36">
        <v>44964</v>
      </c>
      <c r="E56" s="36"/>
      <c r="F56" s="34" t="str">
        <f t="shared" si="0"/>
        <v xml:space="preserve"> </v>
      </c>
      <c r="G56" s="34"/>
      <c r="H56" s="34" t="s">
        <v>114</v>
      </c>
      <c r="J56" s="9" t="s">
        <v>19</v>
      </c>
      <c r="L56" s="33" t="s">
        <v>20</v>
      </c>
      <c r="M56" s="33"/>
      <c r="N56" s="36">
        <v>44964</v>
      </c>
    </row>
    <row r="57" spans="2:14" ht="30">
      <c r="B57" s="50" t="s">
        <v>133</v>
      </c>
      <c r="C57" s="33" t="s">
        <v>134</v>
      </c>
      <c r="D57" s="36">
        <v>44964</v>
      </c>
      <c r="E57" s="36"/>
      <c r="F57" s="34" t="str">
        <f t="shared" si="0"/>
        <v xml:space="preserve"> </v>
      </c>
      <c r="G57" s="34"/>
      <c r="H57" s="34" t="s">
        <v>114</v>
      </c>
      <c r="J57" s="9" t="s">
        <v>19</v>
      </c>
      <c r="L57" s="33" t="s">
        <v>20</v>
      </c>
      <c r="M57" s="33"/>
      <c r="N57" s="49">
        <v>45079</v>
      </c>
    </row>
    <row r="58" spans="2:14" ht="30">
      <c r="B58" s="50" t="s">
        <v>135</v>
      </c>
      <c r="C58" s="33" t="s">
        <v>136</v>
      </c>
      <c r="D58" s="36">
        <v>44964</v>
      </c>
      <c r="E58" s="36"/>
      <c r="F58" s="34" t="str">
        <f t="shared" si="0"/>
        <v xml:space="preserve"> </v>
      </c>
      <c r="G58" s="34"/>
      <c r="H58" s="34" t="s">
        <v>114</v>
      </c>
      <c r="J58" s="9" t="s">
        <v>19</v>
      </c>
      <c r="L58" s="33" t="s">
        <v>20</v>
      </c>
      <c r="M58" s="33"/>
      <c r="N58" s="49">
        <v>44964</v>
      </c>
    </row>
    <row r="59" spans="2:14" ht="30">
      <c r="B59" s="50" t="s">
        <v>137</v>
      </c>
      <c r="C59" s="33" t="s">
        <v>138</v>
      </c>
      <c r="D59" s="36">
        <v>44964</v>
      </c>
      <c r="E59" s="36"/>
      <c r="F59" s="34" t="str">
        <f t="shared" si="0"/>
        <v xml:space="preserve"> </v>
      </c>
      <c r="G59" s="34"/>
      <c r="H59" s="34" t="s">
        <v>114</v>
      </c>
      <c r="J59" s="9" t="s">
        <v>19</v>
      </c>
      <c r="L59" s="33" t="s">
        <v>20</v>
      </c>
      <c r="M59" s="33"/>
      <c r="N59" s="49">
        <v>45077</v>
      </c>
    </row>
    <row r="60" spans="2:14" ht="30">
      <c r="B60" s="50" t="s">
        <v>139</v>
      </c>
      <c r="C60" s="33" t="s">
        <v>140</v>
      </c>
      <c r="D60" s="36">
        <v>44964</v>
      </c>
      <c r="E60" s="36"/>
      <c r="F60" s="34" t="str">
        <f t="shared" si="0"/>
        <v xml:space="preserve"> </v>
      </c>
      <c r="G60" s="34"/>
      <c r="H60" s="34"/>
      <c r="J60" s="9" t="s">
        <v>19</v>
      </c>
      <c r="L60" s="33" t="s">
        <v>20</v>
      </c>
      <c r="M60" s="33"/>
      <c r="N60" s="49">
        <v>45135</v>
      </c>
    </row>
    <row r="61" spans="2:14" ht="30">
      <c r="B61" s="50" t="s">
        <v>141</v>
      </c>
      <c r="C61" s="33" t="s">
        <v>142</v>
      </c>
      <c r="D61" s="36">
        <v>44957</v>
      </c>
      <c r="E61" s="36"/>
      <c r="F61" s="34" t="str">
        <f t="shared" si="0"/>
        <v xml:space="preserve"> </v>
      </c>
      <c r="G61" s="34"/>
      <c r="H61" s="34" t="s">
        <v>111</v>
      </c>
      <c r="J61" s="9" t="s">
        <v>19</v>
      </c>
      <c r="L61" s="33" t="s">
        <v>20</v>
      </c>
      <c r="M61" s="33"/>
      <c r="N61" s="49" t="s">
        <v>82</v>
      </c>
    </row>
    <row r="62" spans="2:14">
      <c r="B62" s="50" t="s">
        <v>143</v>
      </c>
      <c r="C62" s="33" t="s">
        <v>144</v>
      </c>
      <c r="D62" s="36" t="s">
        <v>82</v>
      </c>
      <c r="E62" s="36"/>
      <c r="F62" s="34" t="str">
        <f t="shared" ref="F62:F115" si="1">IF(E62=0," ",_xlfn.DAYS(E62,$N$2))</f>
        <v xml:space="preserve"> </v>
      </c>
      <c r="G62" s="34"/>
      <c r="H62" s="34"/>
      <c r="J62" s="9" t="s">
        <v>19</v>
      </c>
      <c r="L62" s="33" t="s">
        <v>20</v>
      </c>
      <c r="M62" s="33"/>
      <c r="N62" s="49" t="s">
        <v>82</v>
      </c>
    </row>
    <row r="63" spans="2:14" ht="30">
      <c r="B63" s="50" t="s">
        <v>145</v>
      </c>
      <c r="C63" s="33" t="s">
        <v>146</v>
      </c>
      <c r="D63" s="36" t="s">
        <v>82</v>
      </c>
      <c r="E63" s="36"/>
      <c r="F63" s="34" t="str">
        <f t="shared" si="1"/>
        <v xml:space="preserve"> </v>
      </c>
      <c r="G63" s="34"/>
      <c r="H63" s="34"/>
      <c r="J63" s="9" t="s">
        <v>19</v>
      </c>
      <c r="L63" s="33" t="s">
        <v>20</v>
      </c>
      <c r="M63" s="33"/>
      <c r="N63" s="49"/>
    </row>
    <row r="64" spans="2:14" ht="30">
      <c r="B64" s="50" t="s">
        <v>147</v>
      </c>
      <c r="C64" s="33" t="s">
        <v>148</v>
      </c>
      <c r="D64" s="36" t="s">
        <v>82</v>
      </c>
      <c r="E64" s="36"/>
      <c r="F64" s="34" t="str">
        <f t="shared" si="1"/>
        <v xml:space="preserve"> </v>
      </c>
      <c r="G64" s="34"/>
      <c r="H64" s="34"/>
      <c r="J64" s="9" t="s">
        <v>19</v>
      </c>
      <c r="L64" s="33" t="s">
        <v>20</v>
      </c>
      <c r="M64" s="33"/>
      <c r="N64" s="49">
        <v>45049</v>
      </c>
    </row>
    <row r="65" spans="2:14">
      <c r="B65" s="50" t="s">
        <v>149</v>
      </c>
      <c r="C65" s="33" t="s">
        <v>150</v>
      </c>
      <c r="D65" s="36">
        <v>44930</v>
      </c>
      <c r="E65" s="36"/>
      <c r="F65" s="34" t="str">
        <f t="shared" si="1"/>
        <v xml:space="preserve"> </v>
      </c>
      <c r="G65" s="34"/>
      <c r="H65" s="34" t="s">
        <v>151</v>
      </c>
      <c r="J65" s="9" t="s">
        <v>19</v>
      </c>
      <c r="L65" s="33" t="s">
        <v>20</v>
      </c>
      <c r="M65" s="33"/>
      <c r="N65" s="49">
        <v>45077</v>
      </c>
    </row>
    <row r="66" spans="2:14">
      <c r="B66" s="50" t="s">
        <v>152</v>
      </c>
      <c r="C66" s="33" t="s">
        <v>153</v>
      </c>
      <c r="D66" s="36">
        <v>44930</v>
      </c>
      <c r="E66" s="36"/>
      <c r="F66" s="34" t="str">
        <f t="shared" si="1"/>
        <v xml:space="preserve"> </v>
      </c>
      <c r="G66" s="34"/>
      <c r="H66" s="34" t="s">
        <v>151</v>
      </c>
      <c r="J66" s="9" t="s">
        <v>19</v>
      </c>
      <c r="L66" s="33" t="s">
        <v>20</v>
      </c>
      <c r="M66" s="33"/>
      <c r="N66" s="49">
        <v>45077</v>
      </c>
    </row>
    <row r="67" spans="2:14" ht="30">
      <c r="B67" s="50" t="s">
        <v>154</v>
      </c>
      <c r="C67" s="33" t="s">
        <v>155</v>
      </c>
      <c r="D67" s="36">
        <v>44930</v>
      </c>
      <c r="E67" s="36"/>
      <c r="F67" s="34" t="str">
        <f t="shared" si="1"/>
        <v xml:space="preserve"> </v>
      </c>
      <c r="G67" s="34"/>
      <c r="H67" s="34" t="s">
        <v>151</v>
      </c>
      <c r="J67" s="9" t="s">
        <v>19</v>
      </c>
      <c r="L67" s="33" t="s">
        <v>20</v>
      </c>
      <c r="M67" s="33"/>
      <c r="N67" s="49">
        <v>45069</v>
      </c>
    </row>
    <row r="68" spans="2:14">
      <c r="B68" s="50" t="s">
        <v>156</v>
      </c>
      <c r="C68" s="33" t="s">
        <v>157</v>
      </c>
      <c r="D68" s="36">
        <v>44930</v>
      </c>
      <c r="E68" s="36"/>
      <c r="F68" s="34" t="str">
        <f t="shared" si="1"/>
        <v xml:space="preserve"> </v>
      </c>
      <c r="G68" s="34"/>
      <c r="H68" s="34" t="s">
        <v>151</v>
      </c>
      <c r="J68" s="9" t="s">
        <v>19</v>
      </c>
      <c r="L68" s="33" t="s">
        <v>20</v>
      </c>
      <c r="M68" s="33"/>
      <c r="N68" s="49">
        <v>45082</v>
      </c>
    </row>
    <row r="69" spans="2:14">
      <c r="B69" s="50" t="s">
        <v>158</v>
      </c>
      <c r="C69" s="33" t="s">
        <v>159</v>
      </c>
      <c r="D69" s="36">
        <v>44937</v>
      </c>
      <c r="E69" s="36"/>
      <c r="F69" s="34" t="str">
        <f t="shared" si="1"/>
        <v xml:space="preserve"> </v>
      </c>
      <c r="G69" s="34"/>
      <c r="H69" s="34" t="s">
        <v>151</v>
      </c>
      <c r="J69" s="9" t="s">
        <v>19</v>
      </c>
      <c r="L69" s="33" t="s">
        <v>20</v>
      </c>
      <c r="M69" s="33"/>
      <c r="N69" s="49">
        <v>45084</v>
      </c>
    </row>
    <row r="70" spans="2:14">
      <c r="B70" s="50" t="s">
        <v>160</v>
      </c>
      <c r="C70" s="33" t="s">
        <v>161</v>
      </c>
      <c r="D70" s="36">
        <v>44937</v>
      </c>
      <c r="E70" s="36"/>
      <c r="F70" s="34" t="str">
        <f t="shared" si="1"/>
        <v xml:space="preserve"> </v>
      </c>
      <c r="G70" s="34" t="s">
        <v>162</v>
      </c>
      <c r="H70" s="34" t="s">
        <v>151</v>
      </c>
      <c r="J70" s="9" t="s">
        <v>19</v>
      </c>
      <c r="L70" s="33" t="s">
        <v>20</v>
      </c>
      <c r="M70" s="33"/>
      <c r="N70" s="49"/>
    </row>
    <row r="71" spans="2:14" ht="30">
      <c r="B71" s="50" t="s">
        <v>163</v>
      </c>
      <c r="C71" s="33" t="s">
        <v>164</v>
      </c>
      <c r="D71" s="36">
        <v>44937</v>
      </c>
      <c r="E71" s="36"/>
      <c r="F71" s="34" t="str">
        <f t="shared" si="1"/>
        <v xml:space="preserve"> </v>
      </c>
      <c r="G71" s="34"/>
      <c r="H71" s="34" t="s">
        <v>151</v>
      </c>
      <c r="J71" s="9" t="s">
        <v>19</v>
      </c>
      <c r="L71" s="33" t="s">
        <v>20</v>
      </c>
      <c r="M71" s="33"/>
      <c r="N71" s="49"/>
    </row>
    <row r="72" spans="2:14" ht="60">
      <c r="B72" s="50" t="s">
        <v>165</v>
      </c>
      <c r="C72" s="33" t="s">
        <v>166</v>
      </c>
      <c r="D72" s="36">
        <v>44945</v>
      </c>
      <c r="E72" s="36"/>
      <c r="F72" s="34" t="str">
        <f t="shared" si="1"/>
        <v xml:space="preserve"> </v>
      </c>
      <c r="G72" s="34" t="s">
        <v>72</v>
      </c>
      <c r="H72" s="34" t="s">
        <v>151</v>
      </c>
      <c r="J72" s="9" t="s">
        <v>19</v>
      </c>
      <c r="L72" s="33" t="s">
        <v>20</v>
      </c>
      <c r="M72" s="33"/>
      <c r="N72" s="49"/>
    </row>
    <row r="73" spans="2:14" ht="30">
      <c r="B73" s="50" t="s">
        <v>167</v>
      </c>
      <c r="C73" s="33" t="s">
        <v>168</v>
      </c>
      <c r="D73" s="36">
        <v>44949</v>
      </c>
      <c r="E73" s="36"/>
      <c r="F73" s="34" t="str">
        <f t="shared" si="1"/>
        <v xml:space="preserve"> </v>
      </c>
      <c r="G73" s="34" t="s">
        <v>169</v>
      </c>
      <c r="H73" s="34" t="s">
        <v>151</v>
      </c>
      <c r="J73" s="9" t="s">
        <v>19</v>
      </c>
      <c r="L73" s="33" t="s">
        <v>20</v>
      </c>
      <c r="M73" s="33"/>
      <c r="N73" s="49"/>
    </row>
    <row r="74" spans="2:14" ht="30">
      <c r="B74" s="50" t="s">
        <v>170</v>
      </c>
      <c r="C74" s="33" t="s">
        <v>171</v>
      </c>
      <c r="D74" s="36">
        <v>44958</v>
      </c>
      <c r="E74" s="36"/>
      <c r="F74" s="34" t="str">
        <f t="shared" si="1"/>
        <v xml:space="preserve"> </v>
      </c>
      <c r="G74" s="34" t="s">
        <v>169</v>
      </c>
      <c r="H74" s="34" t="s">
        <v>151</v>
      </c>
      <c r="J74" s="9" t="s">
        <v>19</v>
      </c>
      <c r="L74" s="33" t="s">
        <v>20</v>
      </c>
      <c r="M74" s="33"/>
      <c r="N74" s="49">
        <v>45076</v>
      </c>
    </row>
    <row r="75" spans="2:14">
      <c r="B75" s="50" t="s">
        <v>172</v>
      </c>
      <c r="C75" s="33" t="s">
        <v>173</v>
      </c>
      <c r="D75" s="36">
        <v>44966</v>
      </c>
      <c r="E75" s="36"/>
      <c r="F75" s="34" t="str">
        <f t="shared" si="1"/>
        <v xml:space="preserve"> </v>
      </c>
      <c r="G75" s="34" t="s">
        <v>169</v>
      </c>
      <c r="H75" s="34" t="s">
        <v>151</v>
      </c>
      <c r="J75" s="9" t="s">
        <v>19</v>
      </c>
      <c r="L75" s="33" t="s">
        <v>20</v>
      </c>
      <c r="M75" s="33"/>
      <c r="N75" s="49" t="s">
        <v>174</v>
      </c>
    </row>
    <row r="76" spans="2:14">
      <c r="B76" s="50" t="s">
        <v>175</v>
      </c>
      <c r="C76" s="33" t="s">
        <v>176</v>
      </c>
      <c r="D76" s="36">
        <v>44966</v>
      </c>
      <c r="E76" s="36"/>
      <c r="F76" s="34" t="str">
        <f t="shared" si="1"/>
        <v xml:space="preserve"> </v>
      </c>
      <c r="G76" s="34"/>
      <c r="H76" s="34" t="s">
        <v>151</v>
      </c>
      <c r="J76" s="9" t="s">
        <v>19</v>
      </c>
      <c r="L76" s="33" t="s">
        <v>20</v>
      </c>
      <c r="M76" s="33"/>
      <c r="N76" s="49">
        <v>45076</v>
      </c>
    </row>
    <row r="77" spans="2:14" ht="30">
      <c r="B77" s="50" t="s">
        <v>177</v>
      </c>
      <c r="C77" s="33" t="s">
        <v>178</v>
      </c>
      <c r="D77" s="36">
        <v>44966</v>
      </c>
      <c r="E77" s="36"/>
      <c r="F77" s="34" t="str">
        <f t="shared" si="1"/>
        <v xml:space="preserve"> </v>
      </c>
      <c r="G77" s="34"/>
      <c r="H77" s="34" t="s">
        <v>151</v>
      </c>
      <c r="J77" s="9" t="s">
        <v>19</v>
      </c>
      <c r="L77" s="33" t="s">
        <v>20</v>
      </c>
      <c r="M77" s="33"/>
      <c r="N77" s="49">
        <v>45077</v>
      </c>
    </row>
    <row r="78" spans="2:14" ht="60">
      <c r="B78" s="50" t="s">
        <v>179</v>
      </c>
      <c r="C78" s="33" t="s">
        <v>180</v>
      </c>
      <c r="D78" s="36">
        <v>45006</v>
      </c>
      <c r="E78" s="36"/>
      <c r="F78" s="34" t="str">
        <f t="shared" si="1"/>
        <v xml:space="preserve"> </v>
      </c>
      <c r="G78" s="34" t="s">
        <v>65</v>
      </c>
      <c r="H78" s="34" t="s">
        <v>151</v>
      </c>
      <c r="J78" s="9" t="s">
        <v>19</v>
      </c>
      <c r="L78" s="33" t="s">
        <v>20</v>
      </c>
      <c r="M78" s="33"/>
      <c r="N78" s="49">
        <v>45076</v>
      </c>
    </row>
    <row r="79" spans="2:14" ht="30">
      <c r="B79" s="50" t="s">
        <v>181</v>
      </c>
      <c r="C79" s="33" t="s">
        <v>182</v>
      </c>
      <c r="D79" s="36">
        <v>45069</v>
      </c>
      <c r="E79" s="36"/>
      <c r="F79" s="34" t="str">
        <f t="shared" si="1"/>
        <v xml:space="preserve"> </v>
      </c>
      <c r="G79" s="34"/>
      <c r="H79" s="34" t="s">
        <v>151</v>
      </c>
      <c r="J79" s="9" t="s">
        <v>19</v>
      </c>
      <c r="L79" s="33" t="s">
        <v>20</v>
      </c>
      <c r="M79" s="33"/>
      <c r="N79" s="49">
        <v>45084</v>
      </c>
    </row>
    <row r="80" spans="2:14">
      <c r="B80" s="50" t="s">
        <v>183</v>
      </c>
      <c r="C80" s="33" t="s">
        <v>184</v>
      </c>
      <c r="D80" s="36">
        <v>45069</v>
      </c>
      <c r="E80" s="36"/>
      <c r="F80" s="34" t="str">
        <f t="shared" si="1"/>
        <v xml:space="preserve"> </v>
      </c>
      <c r="G80" s="34" t="s">
        <v>46</v>
      </c>
      <c r="H80" s="34" t="s">
        <v>151</v>
      </c>
      <c r="J80" s="9" t="s">
        <v>19</v>
      </c>
      <c r="L80" s="33" t="s">
        <v>20</v>
      </c>
      <c r="M80" s="33"/>
      <c r="N80" s="49">
        <v>45076</v>
      </c>
    </row>
    <row r="81" spans="2:14">
      <c r="B81" s="50" t="s">
        <v>185</v>
      </c>
      <c r="C81" s="33" t="s">
        <v>186</v>
      </c>
      <c r="D81" s="36">
        <v>45069</v>
      </c>
      <c r="E81" s="36"/>
      <c r="F81" s="34" t="str">
        <f t="shared" si="1"/>
        <v xml:space="preserve"> </v>
      </c>
      <c r="G81" s="34" t="s">
        <v>46</v>
      </c>
      <c r="H81" s="34" t="s">
        <v>151</v>
      </c>
      <c r="J81" s="9" t="s">
        <v>19</v>
      </c>
      <c r="L81" s="33" t="s">
        <v>20</v>
      </c>
      <c r="M81" s="33"/>
      <c r="N81" s="49">
        <v>45076</v>
      </c>
    </row>
    <row r="82" spans="2:14">
      <c r="B82" s="50" t="s">
        <v>187</v>
      </c>
      <c r="C82" s="33" t="s">
        <v>188</v>
      </c>
      <c r="D82" s="36">
        <v>45069</v>
      </c>
      <c r="E82" s="36">
        <v>45075</v>
      </c>
      <c r="F82" s="34">
        <f t="shared" ca="1" si="1"/>
        <v>-505</v>
      </c>
      <c r="G82" s="34" t="s">
        <v>46</v>
      </c>
      <c r="H82" s="34" t="s">
        <v>151</v>
      </c>
      <c r="J82" s="9" t="s">
        <v>19</v>
      </c>
      <c r="L82" s="33" t="s">
        <v>20</v>
      </c>
      <c r="M82" s="33"/>
      <c r="N82" s="49">
        <v>45076</v>
      </c>
    </row>
    <row r="83" spans="2:14" ht="30">
      <c r="B83" s="50" t="s">
        <v>189</v>
      </c>
      <c r="C83" s="33" t="s">
        <v>190</v>
      </c>
      <c r="D83" s="36">
        <v>45049</v>
      </c>
      <c r="E83" s="36"/>
      <c r="F83" s="34" t="str">
        <f t="shared" si="1"/>
        <v xml:space="preserve"> </v>
      </c>
      <c r="G83" s="34"/>
      <c r="H83" s="34" t="s">
        <v>151</v>
      </c>
      <c r="J83" s="9" t="s">
        <v>19</v>
      </c>
      <c r="L83" s="33" t="s">
        <v>20</v>
      </c>
      <c r="M83" s="33"/>
      <c r="N83" s="49">
        <v>45072</v>
      </c>
    </row>
    <row r="84" spans="2:14">
      <c r="B84" s="50" t="s">
        <v>191</v>
      </c>
      <c r="C84" s="33" t="s">
        <v>192</v>
      </c>
      <c r="D84" s="36">
        <v>44960</v>
      </c>
      <c r="E84" s="36"/>
      <c r="F84" s="34" t="str">
        <f t="shared" si="1"/>
        <v xml:space="preserve"> </v>
      </c>
      <c r="G84" s="34" t="s">
        <v>193</v>
      </c>
      <c r="H84" s="34" t="s">
        <v>151</v>
      </c>
      <c r="J84" s="9" t="s">
        <v>19</v>
      </c>
      <c r="L84" s="33" t="s">
        <v>20</v>
      </c>
      <c r="M84" s="33"/>
      <c r="N84" s="49">
        <v>45069</v>
      </c>
    </row>
    <row r="85" spans="2:14">
      <c r="B85" s="50" t="s">
        <v>194</v>
      </c>
      <c r="C85" s="33" t="s">
        <v>195</v>
      </c>
      <c r="D85" s="36">
        <v>45049</v>
      </c>
      <c r="E85" s="36"/>
      <c r="F85" s="34" t="str">
        <f t="shared" si="1"/>
        <v xml:space="preserve"> </v>
      </c>
      <c r="G85" s="34"/>
      <c r="H85" s="34" t="s">
        <v>151</v>
      </c>
      <c r="J85" s="9" t="s">
        <v>19</v>
      </c>
      <c r="L85" s="33" t="s">
        <v>20</v>
      </c>
      <c r="M85" s="33"/>
      <c r="N85" s="49">
        <v>45057</v>
      </c>
    </row>
    <row r="86" spans="2:14">
      <c r="B86" s="50" t="s">
        <v>196</v>
      </c>
      <c r="C86" s="33" t="s">
        <v>197</v>
      </c>
      <c r="D86" s="36">
        <v>44937</v>
      </c>
      <c r="E86" s="36"/>
      <c r="F86" s="34" t="str">
        <f t="shared" si="1"/>
        <v xml:space="preserve"> </v>
      </c>
      <c r="G86" s="34" t="s">
        <v>198</v>
      </c>
      <c r="H86" s="34" t="s">
        <v>151</v>
      </c>
      <c r="J86" s="9" t="s">
        <v>19</v>
      </c>
      <c r="L86" s="33" t="s">
        <v>20</v>
      </c>
      <c r="M86" s="33"/>
      <c r="N86" s="49">
        <v>45049</v>
      </c>
    </row>
    <row r="87" spans="2:14">
      <c r="B87" s="50" t="s">
        <v>199</v>
      </c>
      <c r="C87" s="33" t="s">
        <v>200</v>
      </c>
      <c r="D87" s="36" t="s">
        <v>174</v>
      </c>
      <c r="E87" s="36"/>
      <c r="F87" s="34" t="str">
        <f t="shared" si="1"/>
        <v xml:space="preserve"> </v>
      </c>
      <c r="G87" s="34" t="s">
        <v>24</v>
      </c>
      <c r="H87" s="34" t="s">
        <v>151</v>
      </c>
      <c r="J87" s="9" t="s">
        <v>19</v>
      </c>
      <c r="L87" s="33" t="s">
        <v>20</v>
      </c>
      <c r="M87" s="33"/>
      <c r="N87" s="49">
        <v>45077</v>
      </c>
    </row>
    <row r="88" spans="2:14" ht="45">
      <c r="B88" s="50" t="s">
        <v>201</v>
      </c>
      <c r="C88" s="33" t="s">
        <v>202</v>
      </c>
      <c r="D88" s="36">
        <v>44994</v>
      </c>
      <c r="E88" s="36"/>
      <c r="F88" s="34" t="str">
        <f t="shared" si="1"/>
        <v xml:space="preserve"> </v>
      </c>
      <c r="G88" s="34" t="s">
        <v>72</v>
      </c>
      <c r="H88" s="34" t="s">
        <v>151</v>
      </c>
      <c r="J88" s="9" t="s">
        <v>19</v>
      </c>
      <c r="L88" s="33" t="s">
        <v>20</v>
      </c>
      <c r="M88" s="33"/>
      <c r="N88" s="49">
        <v>45036</v>
      </c>
    </row>
    <row r="89" spans="2:14">
      <c r="B89" s="50" t="s">
        <v>203</v>
      </c>
      <c r="C89" s="33" t="s">
        <v>204</v>
      </c>
      <c r="D89" s="36">
        <v>44964</v>
      </c>
      <c r="E89" s="36"/>
      <c r="F89" s="34" t="str">
        <f t="shared" si="1"/>
        <v xml:space="preserve"> </v>
      </c>
      <c r="G89" s="34" t="s">
        <v>65</v>
      </c>
      <c r="H89" s="34" t="s">
        <v>151</v>
      </c>
      <c r="J89" s="9" t="s">
        <v>19</v>
      </c>
      <c r="L89" s="33" t="s">
        <v>20</v>
      </c>
      <c r="M89" s="33"/>
      <c r="N89" s="49">
        <v>45033</v>
      </c>
    </row>
    <row r="90" spans="2:14" ht="30">
      <c r="B90" s="50" t="s">
        <v>205</v>
      </c>
      <c r="C90" s="33" t="s">
        <v>206</v>
      </c>
      <c r="D90" s="36">
        <v>44949</v>
      </c>
      <c r="E90" s="36"/>
      <c r="F90" s="34" t="str">
        <f t="shared" si="1"/>
        <v xml:space="preserve"> </v>
      </c>
      <c r="G90" s="34"/>
      <c r="H90" s="34" t="s">
        <v>151</v>
      </c>
      <c r="J90" s="9" t="s">
        <v>19</v>
      </c>
      <c r="L90" s="33" t="s">
        <v>20</v>
      </c>
      <c r="M90" s="33"/>
      <c r="N90" s="49">
        <v>44959</v>
      </c>
    </row>
    <row r="91" spans="2:14" ht="30">
      <c r="B91" s="50" t="s">
        <v>207</v>
      </c>
      <c r="C91" s="33" t="s">
        <v>208</v>
      </c>
      <c r="D91" s="36">
        <v>44979</v>
      </c>
      <c r="E91" s="36"/>
      <c r="F91" s="34" t="str">
        <f t="shared" si="1"/>
        <v xml:space="preserve"> </v>
      </c>
      <c r="G91" s="34"/>
      <c r="H91" s="34" t="s">
        <v>151</v>
      </c>
      <c r="J91" s="9" t="s">
        <v>19</v>
      </c>
      <c r="L91" s="33" t="s">
        <v>20</v>
      </c>
      <c r="M91" s="33"/>
      <c r="N91" s="49">
        <v>44979</v>
      </c>
    </row>
    <row r="92" spans="2:14" ht="75">
      <c r="B92" s="50" t="s">
        <v>209</v>
      </c>
      <c r="C92" s="33" t="s">
        <v>210</v>
      </c>
      <c r="D92" s="36">
        <v>44937</v>
      </c>
      <c r="E92" s="36"/>
      <c r="F92" s="34" t="str">
        <f t="shared" si="1"/>
        <v xml:space="preserve"> </v>
      </c>
      <c r="G92" s="34"/>
      <c r="H92" s="34" t="s">
        <v>151</v>
      </c>
      <c r="J92" s="9" t="s">
        <v>19</v>
      </c>
      <c r="L92" s="33" t="s">
        <v>20</v>
      </c>
      <c r="M92" s="33"/>
      <c r="N92" s="49">
        <v>44937</v>
      </c>
    </row>
    <row r="93" spans="2:14">
      <c r="B93" s="50" t="s">
        <v>211</v>
      </c>
      <c r="C93" s="33" t="s">
        <v>212</v>
      </c>
      <c r="D93" s="36">
        <v>44937</v>
      </c>
      <c r="E93" s="36"/>
      <c r="F93" s="34" t="str">
        <f t="shared" si="1"/>
        <v xml:space="preserve"> </v>
      </c>
      <c r="G93" s="34"/>
      <c r="H93" s="34" t="s">
        <v>151</v>
      </c>
      <c r="J93" s="9" t="s">
        <v>19</v>
      </c>
      <c r="L93" s="33" t="s">
        <v>20</v>
      </c>
      <c r="M93" s="33"/>
      <c r="N93" s="49">
        <v>44937</v>
      </c>
    </row>
    <row r="94" spans="2:14" ht="30">
      <c r="B94" s="50" t="s">
        <v>213</v>
      </c>
      <c r="C94" s="33" t="s">
        <v>214</v>
      </c>
      <c r="D94" s="36">
        <v>45069</v>
      </c>
      <c r="E94" s="36">
        <v>45090</v>
      </c>
      <c r="F94" s="34">
        <f t="shared" ca="1" si="1"/>
        <v>-490</v>
      </c>
      <c r="G94" s="34" t="s">
        <v>24</v>
      </c>
      <c r="H94" s="34" t="s">
        <v>151</v>
      </c>
      <c r="J94" s="9" t="s">
        <v>19</v>
      </c>
      <c r="L94" s="33" t="s">
        <v>20</v>
      </c>
      <c r="M94" s="33"/>
      <c r="N94" s="49">
        <v>45077</v>
      </c>
    </row>
    <row r="95" spans="2:14">
      <c r="B95" s="50" t="s">
        <v>215</v>
      </c>
      <c r="C95" s="33" t="s">
        <v>216</v>
      </c>
      <c r="D95" s="36">
        <v>44888</v>
      </c>
      <c r="E95" s="36"/>
      <c r="F95" s="34" t="str">
        <f t="shared" si="1"/>
        <v xml:space="preserve"> </v>
      </c>
      <c r="G95" s="34"/>
      <c r="H95" s="34" t="s">
        <v>151</v>
      </c>
      <c r="J95" s="9" t="s">
        <v>19</v>
      </c>
      <c r="L95" s="33" t="s">
        <v>20</v>
      </c>
      <c r="M95" s="33"/>
      <c r="N95" s="49" t="s">
        <v>217</v>
      </c>
    </row>
    <row r="96" spans="2:14" ht="30">
      <c r="B96" s="50" t="s">
        <v>218</v>
      </c>
      <c r="C96" s="33" t="s">
        <v>219</v>
      </c>
      <c r="D96" s="36">
        <v>44931</v>
      </c>
      <c r="E96" s="36"/>
      <c r="F96" s="34" t="str">
        <f t="shared" si="1"/>
        <v xml:space="preserve"> </v>
      </c>
      <c r="G96" s="34"/>
      <c r="H96" s="34" t="s">
        <v>151</v>
      </c>
      <c r="J96" s="9" t="s">
        <v>19</v>
      </c>
      <c r="L96" s="33" t="s">
        <v>20</v>
      </c>
      <c r="M96" s="33"/>
      <c r="N96" s="49">
        <v>44932</v>
      </c>
    </row>
    <row r="97" spans="2:14">
      <c r="B97" s="50" t="s">
        <v>220</v>
      </c>
      <c r="C97" s="33" t="s">
        <v>221</v>
      </c>
      <c r="D97" s="36">
        <v>45040</v>
      </c>
      <c r="E97" s="36"/>
      <c r="F97" s="34" t="str">
        <f t="shared" si="1"/>
        <v xml:space="preserve"> </v>
      </c>
      <c r="G97" s="34"/>
      <c r="H97" s="34" t="s">
        <v>151</v>
      </c>
      <c r="J97" s="9" t="s">
        <v>19</v>
      </c>
      <c r="L97" s="33" t="s">
        <v>20</v>
      </c>
      <c r="M97" s="33"/>
      <c r="N97" s="49" t="s">
        <v>174</v>
      </c>
    </row>
    <row r="98" spans="2:14">
      <c r="B98" s="50" t="s">
        <v>222</v>
      </c>
      <c r="C98" s="33" t="s">
        <v>223</v>
      </c>
      <c r="D98" s="36">
        <v>44930</v>
      </c>
      <c r="E98" s="36">
        <v>45082</v>
      </c>
      <c r="F98" s="34">
        <f t="shared" ca="1" si="1"/>
        <v>-498</v>
      </c>
      <c r="G98" s="34"/>
      <c r="H98" s="34" t="s">
        <v>151</v>
      </c>
      <c r="J98" s="9" t="s">
        <v>19</v>
      </c>
      <c r="L98" s="33" t="s">
        <v>20</v>
      </c>
      <c r="M98" s="33"/>
      <c r="N98" s="49">
        <v>45076</v>
      </c>
    </row>
    <row r="99" spans="2:14" ht="30">
      <c r="B99" s="50" t="s">
        <v>224</v>
      </c>
      <c r="C99" s="33" t="s">
        <v>225</v>
      </c>
      <c r="D99" s="36">
        <v>45017</v>
      </c>
      <c r="E99" s="36">
        <v>45077</v>
      </c>
      <c r="F99" s="34">
        <f t="shared" ca="1" si="1"/>
        <v>-503</v>
      </c>
      <c r="G99" s="34"/>
      <c r="H99" s="34"/>
      <c r="J99" s="9" t="s">
        <v>19</v>
      </c>
      <c r="L99" s="33" t="s">
        <v>20</v>
      </c>
      <c r="M99" s="33"/>
      <c r="N99" s="49">
        <v>45077</v>
      </c>
    </row>
    <row r="100" spans="2:14" ht="45">
      <c r="B100" s="50" t="s">
        <v>226</v>
      </c>
      <c r="C100" s="33" t="s">
        <v>227</v>
      </c>
      <c r="D100" s="36">
        <v>44930</v>
      </c>
      <c r="E100" s="36">
        <v>45078</v>
      </c>
      <c r="F100" s="34">
        <f t="shared" ca="1" si="1"/>
        <v>-502</v>
      </c>
      <c r="G100" s="34"/>
      <c r="H100" s="34" t="s">
        <v>151</v>
      </c>
      <c r="J100" s="9" t="s">
        <v>19</v>
      </c>
      <c r="L100" s="33" t="s">
        <v>20</v>
      </c>
      <c r="M100" s="33"/>
      <c r="N100" s="49">
        <v>45077</v>
      </c>
    </row>
    <row r="101" spans="2:14">
      <c r="B101" s="50" t="s">
        <v>228</v>
      </c>
      <c r="C101" s="33" t="s">
        <v>229</v>
      </c>
      <c r="D101" s="36">
        <v>45017</v>
      </c>
      <c r="E101" s="36"/>
      <c r="F101" s="34" t="str">
        <f t="shared" si="1"/>
        <v xml:space="preserve"> </v>
      </c>
      <c r="G101" s="34"/>
      <c r="H101" s="34" t="s">
        <v>151</v>
      </c>
      <c r="J101" s="9" t="s">
        <v>19</v>
      </c>
      <c r="L101" s="33" t="s">
        <v>20</v>
      </c>
      <c r="M101" s="33"/>
      <c r="N101" s="49" t="s">
        <v>174</v>
      </c>
    </row>
    <row r="102" spans="2:14">
      <c r="B102" s="50" t="s">
        <v>230</v>
      </c>
      <c r="C102" s="33" t="s">
        <v>231</v>
      </c>
      <c r="D102" s="36" t="s">
        <v>174</v>
      </c>
      <c r="E102" s="36">
        <v>45090</v>
      </c>
      <c r="F102" s="34">
        <f t="shared" ca="1" si="1"/>
        <v>-490</v>
      </c>
      <c r="G102" s="34" t="s">
        <v>232</v>
      </c>
      <c r="H102" s="34" t="s">
        <v>151</v>
      </c>
      <c r="J102" s="9" t="s">
        <v>19</v>
      </c>
      <c r="L102" s="33" t="s">
        <v>20</v>
      </c>
      <c r="M102" s="33"/>
      <c r="N102" s="49">
        <v>45090</v>
      </c>
    </row>
    <row r="103" spans="2:14" ht="30">
      <c r="B103" s="50" t="s">
        <v>233</v>
      </c>
      <c r="C103" s="33" t="s">
        <v>234</v>
      </c>
      <c r="D103" s="36" t="s">
        <v>174</v>
      </c>
      <c r="E103" s="36">
        <v>45090</v>
      </c>
      <c r="F103" s="34">
        <f t="shared" ca="1" si="1"/>
        <v>-490</v>
      </c>
      <c r="G103" s="34" t="s">
        <v>232</v>
      </c>
      <c r="H103" s="34" t="s">
        <v>151</v>
      </c>
      <c r="J103" s="9" t="s">
        <v>19</v>
      </c>
      <c r="L103" s="33" t="s">
        <v>20</v>
      </c>
      <c r="M103" s="33"/>
      <c r="N103" s="49">
        <v>45090</v>
      </c>
    </row>
    <row r="104" spans="2:14">
      <c r="B104" s="50" t="s">
        <v>235</v>
      </c>
      <c r="C104" s="33" t="s">
        <v>236</v>
      </c>
      <c r="D104" s="36" t="s">
        <v>174</v>
      </c>
      <c r="E104" s="36">
        <v>45090</v>
      </c>
      <c r="F104" s="34">
        <f t="shared" ca="1" si="1"/>
        <v>-490</v>
      </c>
      <c r="G104" s="34" t="s">
        <v>232</v>
      </c>
      <c r="H104" s="34" t="s">
        <v>151</v>
      </c>
      <c r="J104" s="9" t="s">
        <v>19</v>
      </c>
      <c r="L104" s="33" t="s">
        <v>20</v>
      </c>
      <c r="M104" s="33"/>
      <c r="N104" s="49">
        <v>45090</v>
      </c>
    </row>
    <row r="105" spans="2:14">
      <c r="B105" s="50" t="s">
        <v>237</v>
      </c>
      <c r="C105" s="33" t="s">
        <v>238</v>
      </c>
      <c r="D105" s="36" t="s">
        <v>174</v>
      </c>
      <c r="E105" s="36">
        <v>45090</v>
      </c>
      <c r="F105" s="34">
        <f t="shared" ca="1" si="1"/>
        <v>-490</v>
      </c>
      <c r="G105" s="34" t="s">
        <v>232</v>
      </c>
      <c r="H105" s="34" t="s">
        <v>151</v>
      </c>
      <c r="J105" s="9" t="s">
        <v>19</v>
      </c>
      <c r="L105" s="33" t="s">
        <v>20</v>
      </c>
      <c r="M105" s="33"/>
      <c r="N105" s="49">
        <v>45090</v>
      </c>
    </row>
    <row r="106" spans="2:14">
      <c r="B106" s="50" t="s">
        <v>239</v>
      </c>
      <c r="C106" s="33" t="s">
        <v>240</v>
      </c>
      <c r="D106" s="36" t="s">
        <v>174</v>
      </c>
      <c r="E106" s="36">
        <v>45090</v>
      </c>
      <c r="F106" s="34">
        <f t="shared" ca="1" si="1"/>
        <v>-490</v>
      </c>
      <c r="G106" s="34" t="s">
        <v>232</v>
      </c>
      <c r="H106" s="34" t="s">
        <v>151</v>
      </c>
      <c r="J106" s="9" t="s">
        <v>19</v>
      </c>
      <c r="L106" s="33" t="s">
        <v>20</v>
      </c>
      <c r="M106" s="33"/>
      <c r="N106" s="49">
        <v>45090</v>
      </c>
    </row>
    <row r="107" spans="2:14">
      <c r="B107" s="50" t="s">
        <v>241</v>
      </c>
      <c r="C107" s="33" t="s">
        <v>242</v>
      </c>
      <c r="D107" s="36" t="s">
        <v>174</v>
      </c>
      <c r="E107" s="36">
        <v>45090</v>
      </c>
      <c r="F107" s="34">
        <f t="shared" ca="1" si="1"/>
        <v>-490</v>
      </c>
      <c r="G107" s="34" t="s">
        <v>232</v>
      </c>
      <c r="H107" s="34" t="s">
        <v>151</v>
      </c>
      <c r="J107" s="9" t="s">
        <v>19</v>
      </c>
      <c r="L107" s="33" t="s">
        <v>20</v>
      </c>
      <c r="M107" s="33"/>
      <c r="N107" s="49">
        <v>45090</v>
      </c>
    </row>
    <row r="108" spans="2:14" ht="30">
      <c r="B108" s="50" t="s">
        <v>243</v>
      </c>
      <c r="C108" s="33" t="s">
        <v>244</v>
      </c>
      <c r="D108" s="36" t="s">
        <v>174</v>
      </c>
      <c r="E108" s="36">
        <v>45090</v>
      </c>
      <c r="F108" s="34">
        <f t="shared" ca="1" si="1"/>
        <v>-490</v>
      </c>
      <c r="G108" s="34" t="s">
        <v>232</v>
      </c>
      <c r="H108" s="34" t="s">
        <v>151</v>
      </c>
      <c r="J108" s="9" t="s">
        <v>19</v>
      </c>
      <c r="L108" s="33" t="s">
        <v>20</v>
      </c>
      <c r="M108" s="33"/>
      <c r="N108" s="49">
        <v>45090</v>
      </c>
    </row>
    <row r="109" spans="2:14">
      <c r="B109" s="50" t="s">
        <v>245</v>
      </c>
      <c r="C109" s="33" t="s">
        <v>246</v>
      </c>
      <c r="D109" s="36" t="s">
        <v>174</v>
      </c>
      <c r="E109" s="36">
        <v>45090</v>
      </c>
      <c r="F109" s="34">
        <f t="shared" ca="1" si="1"/>
        <v>-490</v>
      </c>
      <c r="G109" s="34" t="s">
        <v>232</v>
      </c>
      <c r="H109" s="34" t="s">
        <v>151</v>
      </c>
      <c r="J109" s="9" t="s">
        <v>19</v>
      </c>
      <c r="L109" s="33" t="s">
        <v>20</v>
      </c>
      <c r="M109" s="33"/>
      <c r="N109" s="49">
        <v>45090</v>
      </c>
    </row>
    <row r="110" spans="2:14">
      <c r="B110" s="50" t="s">
        <v>247</v>
      </c>
      <c r="C110" s="33" t="s">
        <v>248</v>
      </c>
      <c r="D110" s="36" t="s">
        <v>174</v>
      </c>
      <c r="E110" s="36">
        <v>45090</v>
      </c>
      <c r="F110" s="34">
        <f t="shared" ca="1" si="1"/>
        <v>-490</v>
      </c>
      <c r="G110" s="34" t="s">
        <v>232</v>
      </c>
      <c r="H110" s="34" t="s">
        <v>151</v>
      </c>
      <c r="J110" s="9" t="s">
        <v>19</v>
      </c>
      <c r="L110" s="33" t="s">
        <v>20</v>
      </c>
      <c r="M110" s="33"/>
      <c r="N110" s="49">
        <v>45090</v>
      </c>
    </row>
    <row r="111" spans="2:14" ht="30">
      <c r="B111" s="50" t="s">
        <v>249</v>
      </c>
      <c r="C111" s="33" t="s">
        <v>250</v>
      </c>
      <c r="D111" s="36" t="s">
        <v>174</v>
      </c>
      <c r="E111" s="36">
        <v>45090</v>
      </c>
      <c r="F111" s="34">
        <f t="shared" ca="1" si="1"/>
        <v>-490</v>
      </c>
      <c r="G111" s="34" t="s">
        <v>232</v>
      </c>
      <c r="H111" s="34" t="s">
        <v>151</v>
      </c>
      <c r="J111" s="9" t="s">
        <v>19</v>
      </c>
      <c r="L111" s="33" t="s">
        <v>20</v>
      </c>
      <c r="M111" s="33"/>
      <c r="N111" s="49">
        <v>45090</v>
      </c>
    </row>
    <row r="112" spans="2:14">
      <c r="B112" s="50" t="s">
        <v>251</v>
      </c>
      <c r="C112" s="33" t="s">
        <v>252</v>
      </c>
      <c r="D112" s="36" t="s">
        <v>174</v>
      </c>
      <c r="E112" s="36">
        <v>45090</v>
      </c>
      <c r="F112" s="34">
        <f t="shared" ca="1" si="1"/>
        <v>-490</v>
      </c>
      <c r="G112" s="34" t="s">
        <v>46</v>
      </c>
      <c r="H112" s="34" t="s">
        <v>151</v>
      </c>
      <c r="J112" s="9" t="s">
        <v>19</v>
      </c>
      <c r="L112" s="33" t="s">
        <v>20</v>
      </c>
      <c r="M112" s="33"/>
      <c r="N112" s="49" t="s">
        <v>174</v>
      </c>
    </row>
    <row r="113" spans="2:14" ht="30">
      <c r="B113" s="50" t="s">
        <v>253</v>
      </c>
      <c r="C113" s="33" t="s">
        <v>254</v>
      </c>
      <c r="D113" s="36" t="s">
        <v>174</v>
      </c>
      <c r="E113" s="36"/>
      <c r="F113" s="34" t="str">
        <f t="shared" si="1"/>
        <v xml:space="preserve"> </v>
      </c>
      <c r="G113" s="34" t="s">
        <v>110</v>
      </c>
      <c r="H113" s="34" t="s">
        <v>151</v>
      </c>
      <c r="J113" s="9" t="s">
        <v>19</v>
      </c>
      <c r="L113" s="33" t="s">
        <v>20</v>
      </c>
      <c r="M113" s="33"/>
      <c r="N113" s="49">
        <v>45058</v>
      </c>
    </row>
    <row r="114" spans="2:14">
      <c r="B114" s="50" t="s">
        <v>255</v>
      </c>
      <c r="C114" s="33" t="s">
        <v>256</v>
      </c>
      <c r="D114" s="36" t="s">
        <v>174</v>
      </c>
      <c r="E114" s="36"/>
      <c r="F114" s="34" t="str">
        <f t="shared" si="1"/>
        <v xml:space="preserve"> </v>
      </c>
      <c r="G114" s="34"/>
      <c r="H114" s="34" t="s">
        <v>151</v>
      </c>
      <c r="J114" s="9" t="s">
        <v>19</v>
      </c>
      <c r="L114" s="33" t="s">
        <v>20</v>
      </c>
      <c r="M114" s="33"/>
      <c r="N114" s="49"/>
    </row>
    <row r="115" spans="2:14">
      <c r="B115" s="50" t="s">
        <v>257</v>
      </c>
      <c r="C115" s="33" t="s">
        <v>258</v>
      </c>
      <c r="D115" s="36" t="s">
        <v>174</v>
      </c>
      <c r="E115" s="36"/>
      <c r="F115" s="34" t="str">
        <f t="shared" si="1"/>
        <v xml:space="preserve"> </v>
      </c>
      <c r="G115" s="34"/>
      <c r="H115" s="34" t="s">
        <v>151</v>
      </c>
      <c r="J115" s="9" t="s">
        <v>19</v>
      </c>
      <c r="L115" s="33" t="s">
        <v>20</v>
      </c>
      <c r="M115" s="33"/>
      <c r="N115" s="49">
        <v>45077</v>
      </c>
    </row>
    <row r="116" spans="2:14">
      <c r="B116" s="50" t="s">
        <v>259</v>
      </c>
      <c r="C116" s="33" t="s">
        <v>260</v>
      </c>
      <c r="D116" s="36">
        <v>45069</v>
      </c>
      <c r="E116" s="36"/>
      <c r="F116" s="34" t="str">
        <f t="shared" ref="F116:F143" si="2">IF(E116=0," ",_xlfn.DAYS(E116,$N$2))</f>
        <v xml:space="preserve"> </v>
      </c>
      <c r="G116" s="34" t="s">
        <v>110</v>
      </c>
      <c r="H116" s="34" t="s">
        <v>151</v>
      </c>
      <c r="J116" s="9" t="s">
        <v>19</v>
      </c>
      <c r="L116" s="33" t="s">
        <v>20</v>
      </c>
      <c r="M116" s="33"/>
      <c r="N116" s="49"/>
    </row>
    <row r="117" spans="2:14">
      <c r="B117" s="50" t="s">
        <v>261</v>
      </c>
      <c r="C117" s="33" t="s">
        <v>262</v>
      </c>
      <c r="D117" s="36">
        <v>45069</v>
      </c>
      <c r="E117" s="36"/>
      <c r="F117" s="34" t="str">
        <f t="shared" si="2"/>
        <v xml:space="preserve"> </v>
      </c>
      <c r="G117" s="34"/>
      <c r="H117" s="34"/>
      <c r="J117" s="9" t="s">
        <v>19</v>
      </c>
      <c r="L117" s="33" t="s">
        <v>20</v>
      </c>
      <c r="M117" s="33"/>
      <c r="N117" s="49">
        <v>45072</v>
      </c>
    </row>
    <row r="118" spans="2:14">
      <c r="B118" s="50" t="s">
        <v>263</v>
      </c>
      <c r="C118" s="33" t="s">
        <v>264</v>
      </c>
      <c r="D118" s="36">
        <v>45069</v>
      </c>
      <c r="E118" s="36"/>
      <c r="F118" s="34" t="str">
        <f t="shared" si="2"/>
        <v xml:space="preserve"> </v>
      </c>
      <c r="G118" s="34"/>
      <c r="H118" s="34"/>
      <c r="J118" s="9" t="s">
        <v>19</v>
      </c>
      <c r="L118" s="33" t="s">
        <v>20</v>
      </c>
      <c r="M118" s="33"/>
      <c r="N118" s="49">
        <v>45077</v>
      </c>
    </row>
    <row r="119" spans="2:14">
      <c r="B119" s="50" t="s">
        <v>265</v>
      </c>
      <c r="C119" t="s">
        <v>266</v>
      </c>
      <c r="D119" s="36">
        <v>45021</v>
      </c>
      <c r="E119" s="36">
        <v>45089</v>
      </c>
      <c r="F119" s="34">
        <f t="shared" ca="1" si="2"/>
        <v>-491</v>
      </c>
      <c r="G119" s="34"/>
      <c r="H119" s="34" t="s">
        <v>267</v>
      </c>
      <c r="J119" s="9" t="s">
        <v>19</v>
      </c>
      <c r="L119" s="33" t="s">
        <v>20</v>
      </c>
      <c r="M119" s="33"/>
      <c r="N119" s="49"/>
    </row>
    <row r="120" spans="2:14">
      <c r="B120" s="50" t="s">
        <v>268</v>
      </c>
      <c r="C120" t="s">
        <v>269</v>
      </c>
      <c r="D120" s="36">
        <v>45021</v>
      </c>
      <c r="E120" s="36"/>
      <c r="F120" s="34" t="str">
        <f t="shared" si="2"/>
        <v xml:space="preserve"> </v>
      </c>
      <c r="G120" s="34"/>
      <c r="H120" s="34" t="s">
        <v>267</v>
      </c>
      <c r="J120" s="9" t="s">
        <v>19</v>
      </c>
      <c r="L120" s="33" t="s">
        <v>20</v>
      </c>
      <c r="M120" s="33" t="s">
        <v>270</v>
      </c>
      <c r="N120" s="49">
        <v>45055</v>
      </c>
    </row>
    <row r="121" spans="2:14" ht="30">
      <c r="B121" s="50" t="s">
        <v>271</v>
      </c>
      <c r="C121" s="33" t="s">
        <v>272</v>
      </c>
      <c r="D121" s="36">
        <v>45021</v>
      </c>
      <c r="E121" s="36"/>
      <c r="F121" s="34" t="str">
        <f t="shared" si="2"/>
        <v xml:space="preserve"> </v>
      </c>
      <c r="G121" s="34"/>
      <c r="H121" s="34" t="s">
        <v>267</v>
      </c>
      <c r="J121" s="9" t="s">
        <v>19</v>
      </c>
      <c r="L121" s="33" t="s">
        <v>20</v>
      </c>
      <c r="M121" s="33"/>
      <c r="N121" s="49"/>
    </row>
    <row r="122" spans="2:14" ht="45">
      <c r="B122" s="50" t="s">
        <v>273</v>
      </c>
      <c r="C122" s="33" t="s">
        <v>274</v>
      </c>
      <c r="D122" s="36">
        <v>45021</v>
      </c>
      <c r="E122" s="36"/>
      <c r="F122" s="34" t="str">
        <f t="shared" si="2"/>
        <v xml:space="preserve"> </v>
      </c>
      <c r="G122" s="34"/>
      <c r="H122" s="34" t="s">
        <v>267</v>
      </c>
      <c r="J122" s="9" t="s">
        <v>19</v>
      </c>
      <c r="L122" s="33" t="s">
        <v>20</v>
      </c>
      <c r="M122" s="33"/>
      <c r="N122" s="49">
        <v>45077</v>
      </c>
    </row>
    <row r="123" spans="2:14">
      <c r="B123" s="50" t="s">
        <v>275</v>
      </c>
      <c r="C123" s="33" t="s">
        <v>276</v>
      </c>
      <c r="D123" s="36">
        <v>45021</v>
      </c>
      <c r="E123" s="36"/>
      <c r="F123" s="34" t="str">
        <f t="shared" si="2"/>
        <v xml:space="preserve"> </v>
      </c>
      <c r="G123" s="34"/>
      <c r="H123" s="34" t="s">
        <v>267</v>
      </c>
      <c r="J123" s="9" t="s">
        <v>19</v>
      </c>
      <c r="L123" s="33" t="s">
        <v>20</v>
      </c>
      <c r="M123" s="33"/>
      <c r="N123" s="49">
        <v>45069</v>
      </c>
    </row>
    <row r="124" spans="2:14">
      <c r="B124" s="50" t="s">
        <v>277</v>
      </c>
      <c r="C124" s="33" t="s">
        <v>278</v>
      </c>
      <c r="D124" s="36">
        <v>45021</v>
      </c>
      <c r="E124" s="36"/>
      <c r="F124" s="34" t="str">
        <f t="shared" si="2"/>
        <v xml:space="preserve"> </v>
      </c>
      <c r="G124" s="34"/>
      <c r="H124" s="34" t="s">
        <v>267</v>
      </c>
      <c r="J124" s="9" t="s">
        <v>19</v>
      </c>
      <c r="L124" s="33" t="s">
        <v>20</v>
      </c>
      <c r="M124" s="33"/>
      <c r="N124" s="49">
        <v>45069</v>
      </c>
    </row>
    <row r="125" spans="2:14">
      <c r="B125" s="50" t="s">
        <v>279</v>
      </c>
      <c r="C125" s="33" t="s">
        <v>280</v>
      </c>
      <c r="D125" s="36">
        <v>45021</v>
      </c>
      <c r="E125" s="36">
        <v>45089</v>
      </c>
      <c r="F125" s="34">
        <f t="shared" ca="1" si="2"/>
        <v>-491</v>
      </c>
      <c r="G125" s="34"/>
      <c r="H125" s="34" t="s">
        <v>267</v>
      </c>
      <c r="J125" s="9" t="s">
        <v>19</v>
      </c>
      <c r="L125" s="33" t="s">
        <v>20</v>
      </c>
      <c r="M125" s="33"/>
      <c r="N125" s="49">
        <v>45077</v>
      </c>
    </row>
    <row r="126" spans="2:14" ht="30">
      <c r="B126" s="50" t="s">
        <v>281</v>
      </c>
      <c r="C126" s="33" t="s">
        <v>282</v>
      </c>
      <c r="D126" s="36">
        <v>45021</v>
      </c>
      <c r="E126" s="36"/>
      <c r="F126" s="34" t="str">
        <f t="shared" si="2"/>
        <v xml:space="preserve"> </v>
      </c>
      <c r="G126" s="34"/>
      <c r="H126" s="34" t="s">
        <v>267</v>
      </c>
      <c r="J126" s="9" t="s">
        <v>19</v>
      </c>
      <c r="L126" s="33" t="s">
        <v>20</v>
      </c>
      <c r="M126" s="33"/>
      <c r="N126" s="49">
        <v>45072</v>
      </c>
    </row>
    <row r="127" spans="2:14">
      <c r="B127" s="50" t="s">
        <v>283</v>
      </c>
      <c r="C127" s="33" t="s">
        <v>284</v>
      </c>
      <c r="D127" s="36">
        <v>45021</v>
      </c>
      <c r="E127" s="36"/>
      <c r="F127" s="34" t="str">
        <f t="shared" si="2"/>
        <v xml:space="preserve"> </v>
      </c>
      <c r="G127" s="34"/>
      <c r="H127" s="34" t="s">
        <v>267</v>
      </c>
      <c r="J127" s="9" t="s">
        <v>19</v>
      </c>
      <c r="L127" s="33" t="s">
        <v>20</v>
      </c>
      <c r="M127" s="33"/>
      <c r="N127" s="49">
        <v>45077</v>
      </c>
    </row>
    <row r="128" spans="2:14" ht="30">
      <c r="B128" s="50" t="s">
        <v>285</v>
      </c>
      <c r="C128" s="33" t="s">
        <v>286</v>
      </c>
      <c r="D128" s="36">
        <v>45069</v>
      </c>
      <c r="E128" s="36">
        <v>45085</v>
      </c>
      <c r="F128" s="34">
        <f t="shared" ca="1" si="2"/>
        <v>-495</v>
      </c>
      <c r="G128" s="34"/>
      <c r="H128" s="34"/>
      <c r="J128" s="9" t="s">
        <v>19</v>
      </c>
      <c r="L128" s="33" t="s">
        <v>20</v>
      </c>
      <c r="M128" s="33"/>
      <c r="N128" s="49">
        <v>45084</v>
      </c>
    </row>
    <row r="129" spans="2:14" ht="30">
      <c r="B129" s="50" t="s">
        <v>287</v>
      </c>
      <c r="C129" s="33" t="s">
        <v>288</v>
      </c>
      <c r="D129" s="36" t="s">
        <v>289</v>
      </c>
      <c r="E129" s="36"/>
      <c r="F129" s="34" t="str">
        <f t="shared" si="2"/>
        <v xml:space="preserve"> </v>
      </c>
      <c r="G129" s="34"/>
      <c r="H129" s="34"/>
      <c r="J129" s="9" t="s">
        <v>19</v>
      </c>
      <c r="L129" s="33" t="s">
        <v>20</v>
      </c>
      <c r="M129" s="33"/>
      <c r="N129" s="49" t="s">
        <v>289</v>
      </c>
    </row>
    <row r="130" spans="2:14" ht="30">
      <c r="B130" s="50" t="s">
        <v>290</v>
      </c>
      <c r="C130" s="33" t="s">
        <v>291</v>
      </c>
      <c r="D130" s="36">
        <v>45069</v>
      </c>
      <c r="E130" s="36">
        <v>45085</v>
      </c>
      <c r="F130" s="34">
        <f t="shared" ca="1" si="2"/>
        <v>-495</v>
      </c>
      <c r="G130" s="34"/>
      <c r="H130" s="34"/>
      <c r="J130" s="9" t="s">
        <v>19</v>
      </c>
      <c r="L130" s="33" t="s">
        <v>20</v>
      </c>
      <c r="M130" s="33"/>
      <c r="N130" s="49">
        <v>45076</v>
      </c>
    </row>
    <row r="131" spans="2:14" ht="60">
      <c r="B131" s="50" t="s">
        <v>292</v>
      </c>
      <c r="C131" s="33" t="s">
        <v>293</v>
      </c>
      <c r="D131" s="36"/>
      <c r="E131" s="36"/>
      <c r="F131" s="34" t="str">
        <f t="shared" si="2"/>
        <v xml:space="preserve"> </v>
      </c>
      <c r="G131" s="34"/>
      <c r="H131" s="34" t="s">
        <v>294</v>
      </c>
      <c r="J131" s="9" t="s">
        <v>19</v>
      </c>
      <c r="L131" s="33" t="s">
        <v>20</v>
      </c>
      <c r="M131" s="33"/>
      <c r="N131" s="49">
        <v>45072</v>
      </c>
    </row>
    <row r="132" spans="2:14">
      <c r="B132" s="50" t="s">
        <v>295</v>
      </c>
      <c r="C132" s="33" t="s">
        <v>296</v>
      </c>
      <c r="D132" s="36">
        <v>45071</v>
      </c>
      <c r="E132" s="36">
        <v>45090</v>
      </c>
      <c r="F132" s="34">
        <f t="shared" ca="1" si="2"/>
        <v>-490</v>
      </c>
      <c r="G132" s="34"/>
      <c r="H132" s="34" t="s">
        <v>294</v>
      </c>
      <c r="J132" s="9" t="s">
        <v>19</v>
      </c>
      <c r="L132" s="33" t="s">
        <v>20</v>
      </c>
      <c r="M132" s="33"/>
      <c r="N132" s="49">
        <v>45083</v>
      </c>
    </row>
    <row r="133" spans="2:14" ht="75">
      <c r="B133" s="50" t="s">
        <v>297</v>
      </c>
      <c r="C133" s="33" t="s">
        <v>298</v>
      </c>
      <c r="D133" s="36">
        <v>45072</v>
      </c>
      <c r="E133" s="36">
        <v>45078</v>
      </c>
      <c r="F133" s="34">
        <f t="shared" ca="1" si="2"/>
        <v>-502</v>
      </c>
      <c r="G133" s="34"/>
      <c r="H133" s="34"/>
      <c r="J133" s="9" t="s">
        <v>19</v>
      </c>
      <c r="L133" s="33" t="s">
        <v>20</v>
      </c>
      <c r="M133" s="33"/>
      <c r="N133" s="49">
        <v>45077</v>
      </c>
    </row>
    <row r="134" spans="2:14" ht="30">
      <c r="B134" s="50" t="s">
        <v>299</v>
      </c>
      <c r="C134" s="33" t="s">
        <v>300</v>
      </c>
      <c r="D134" s="36">
        <v>45072</v>
      </c>
      <c r="E134" s="36">
        <v>45072</v>
      </c>
      <c r="F134" s="34">
        <f t="shared" ca="1" si="2"/>
        <v>-508</v>
      </c>
      <c r="G134" s="34"/>
      <c r="H134" s="34" t="s">
        <v>301</v>
      </c>
      <c r="J134" s="9" t="s">
        <v>19</v>
      </c>
      <c r="L134" s="33" t="s">
        <v>20</v>
      </c>
      <c r="M134" s="33"/>
      <c r="N134" s="49">
        <v>45072</v>
      </c>
    </row>
    <row r="135" spans="2:14" ht="30">
      <c r="B135" s="50" t="s">
        <v>302</v>
      </c>
      <c r="C135" s="33" t="s">
        <v>303</v>
      </c>
      <c r="D135" s="36">
        <v>45072</v>
      </c>
      <c r="E135" s="36">
        <v>45072</v>
      </c>
      <c r="F135" s="34">
        <f t="shared" ref="F135" ca="1" si="3">IF(E135=0," ",_xlfn.DAYS(E135,$N$2))</f>
        <v>-508</v>
      </c>
      <c r="G135" s="34" t="s">
        <v>52</v>
      </c>
      <c r="H135" s="34" t="s">
        <v>301</v>
      </c>
      <c r="J135" s="9" t="s">
        <v>19</v>
      </c>
      <c r="L135" s="33" t="s">
        <v>20</v>
      </c>
      <c r="M135" s="33"/>
      <c r="N135" s="49">
        <v>45072</v>
      </c>
    </row>
    <row r="136" spans="2:14">
      <c r="B136" s="50" t="s">
        <v>304</v>
      </c>
      <c r="C136" s="33" t="s">
        <v>305</v>
      </c>
      <c r="D136" s="36">
        <v>45076</v>
      </c>
      <c r="E136" s="36">
        <v>45076</v>
      </c>
      <c r="F136" s="34"/>
      <c r="G136" s="34"/>
      <c r="H136" s="34"/>
      <c r="J136" s="9" t="s">
        <v>19</v>
      </c>
      <c r="L136" s="33" t="s">
        <v>20</v>
      </c>
      <c r="M136" s="33"/>
      <c r="N136" s="49"/>
    </row>
    <row r="137" spans="2:14" ht="30">
      <c r="B137" s="50" t="s">
        <v>306</v>
      </c>
      <c r="C137" s="33" t="s">
        <v>307</v>
      </c>
      <c r="D137" s="36">
        <v>45077</v>
      </c>
      <c r="E137" s="36">
        <v>45089</v>
      </c>
      <c r="F137" s="34">
        <f t="shared" ca="1" si="2"/>
        <v>-491</v>
      </c>
      <c r="G137" s="34"/>
      <c r="H137" s="34"/>
      <c r="J137" s="9" t="s">
        <v>19</v>
      </c>
      <c r="L137" s="33" t="s">
        <v>20</v>
      </c>
      <c r="M137" s="33"/>
      <c r="N137" s="49">
        <v>45085</v>
      </c>
    </row>
    <row r="138" spans="2:14">
      <c r="B138" s="50" t="s">
        <v>308</v>
      </c>
      <c r="C138" s="33" t="s">
        <v>309</v>
      </c>
      <c r="D138" s="36">
        <v>45077</v>
      </c>
      <c r="E138" s="36">
        <v>45079</v>
      </c>
      <c r="F138" s="34">
        <f t="shared" ca="1" si="2"/>
        <v>-501</v>
      </c>
      <c r="G138" s="34"/>
      <c r="H138" s="34"/>
      <c r="J138" s="9" t="s">
        <v>19</v>
      </c>
      <c r="L138" s="33" t="s">
        <v>20</v>
      </c>
      <c r="M138" s="33"/>
      <c r="N138" s="49">
        <v>45078</v>
      </c>
    </row>
    <row r="139" spans="2:14" ht="30">
      <c r="B139" s="50" t="s">
        <v>310</v>
      </c>
      <c r="C139" s="33" t="s">
        <v>311</v>
      </c>
      <c r="D139" s="36">
        <v>45077</v>
      </c>
      <c r="E139" s="36"/>
      <c r="F139" s="34" t="str">
        <f t="shared" si="2"/>
        <v xml:space="preserve"> </v>
      </c>
      <c r="G139" s="34"/>
      <c r="H139" s="34"/>
      <c r="J139" s="9" t="s">
        <v>19</v>
      </c>
      <c r="L139" s="33" t="s">
        <v>20</v>
      </c>
      <c r="M139" s="33"/>
      <c r="N139" s="49">
        <v>45077</v>
      </c>
    </row>
    <row r="140" spans="2:14">
      <c r="B140" s="50" t="s">
        <v>312</v>
      </c>
      <c r="C140" s="33" t="s">
        <v>313</v>
      </c>
      <c r="D140" s="36">
        <v>45077</v>
      </c>
      <c r="E140" s="36"/>
      <c r="F140" s="34" t="str">
        <f t="shared" si="2"/>
        <v xml:space="preserve"> </v>
      </c>
      <c r="G140" s="34" t="s">
        <v>232</v>
      </c>
      <c r="H140" s="34"/>
      <c r="J140" s="9" t="s">
        <v>19</v>
      </c>
      <c r="L140" s="33" t="s">
        <v>20</v>
      </c>
      <c r="M140" s="33"/>
      <c r="N140" s="49">
        <v>45090</v>
      </c>
    </row>
    <row r="141" spans="2:14">
      <c r="B141" s="50" t="s">
        <v>314</v>
      </c>
      <c r="C141" s="33" t="s">
        <v>315</v>
      </c>
      <c r="D141" s="36">
        <v>45078</v>
      </c>
      <c r="E141" s="36">
        <v>45089</v>
      </c>
      <c r="F141" s="34">
        <f t="shared" ca="1" si="2"/>
        <v>-491</v>
      </c>
      <c r="G141" s="34"/>
      <c r="H141" s="34"/>
      <c r="J141" s="9" t="s">
        <v>19</v>
      </c>
      <c r="L141" s="33" t="s">
        <v>20</v>
      </c>
      <c r="M141" s="33"/>
      <c r="N141" s="49"/>
    </row>
    <row r="142" spans="2:14">
      <c r="B142" s="50" t="s">
        <v>316</v>
      </c>
      <c r="C142" s="33" t="s">
        <v>317</v>
      </c>
      <c r="D142" s="36">
        <v>45078</v>
      </c>
      <c r="E142" s="36"/>
      <c r="F142" s="34" t="str">
        <f t="shared" si="2"/>
        <v xml:space="preserve"> </v>
      </c>
      <c r="G142" s="34"/>
      <c r="H142" s="34"/>
      <c r="J142" s="9" t="s">
        <v>19</v>
      </c>
      <c r="L142" s="33" t="s">
        <v>20</v>
      </c>
      <c r="M142" s="33"/>
      <c r="N142" s="49">
        <v>45079</v>
      </c>
    </row>
    <row r="143" spans="2:14">
      <c r="B143" s="50" t="s">
        <v>318</v>
      </c>
      <c r="C143" s="33" t="s">
        <v>319</v>
      </c>
      <c r="D143" s="36">
        <v>45079</v>
      </c>
      <c r="E143" s="36"/>
      <c r="F143" s="34" t="str">
        <f t="shared" si="2"/>
        <v xml:space="preserve"> </v>
      </c>
      <c r="G143" s="34"/>
      <c r="H143" s="34"/>
      <c r="J143" s="9" t="s">
        <v>19</v>
      </c>
      <c r="L143" s="33" t="s">
        <v>20</v>
      </c>
      <c r="M143" s="33"/>
      <c r="N143" s="49" t="s">
        <v>320</v>
      </c>
    </row>
    <row r="147" spans="3:3">
      <c r="C147" s="51"/>
    </row>
    <row r="161" spans="6:6">
      <c r="F161" s="2">
        <f>80+136+90</f>
        <v>306</v>
      </c>
    </row>
  </sheetData>
  <autoFilter ref="B8:N143" xr:uid="{00000000-0009-0000-0000-000000000000}"/>
  <mergeCells count="2">
    <mergeCell ref="B2:M5"/>
    <mergeCell ref="C6:D6"/>
  </mergeCells>
  <phoneticPr fontId="12" type="noConversion"/>
  <conditionalFormatting sqref="C87 C71:C85 C10:C69 C89:C134 C136:C143">
    <cfRule type="expression" dxfId="107" priority="345">
      <formula>IF(J10="Avklart",1,0)</formula>
    </cfRule>
    <cfRule type="expression" dxfId="106" priority="357">
      <formula>IF(J10="Pågår",1,0)</formula>
    </cfRule>
  </conditionalFormatting>
  <conditionalFormatting sqref="D10:D87 D89:D116 D119:D134 D136:D143">
    <cfRule type="expression" dxfId="105" priority="346">
      <formula>IF(J10="Avklart",1,0)</formula>
    </cfRule>
    <cfRule type="expression" dxfId="104" priority="358">
      <formula>IF(J10="Pågår",1,0)</formula>
    </cfRule>
  </conditionalFormatting>
  <conditionalFormatting sqref="F10:F87 F89:F116 F119:F134 F136:F143">
    <cfRule type="expression" dxfId="103" priority="348">
      <formula>IF(J10="Avklart",1,0)</formula>
    </cfRule>
    <cfRule type="expression" dxfId="102" priority="360">
      <formula>IF(J10="Pågår",1,0)</formula>
    </cfRule>
  </conditionalFormatting>
  <conditionalFormatting sqref="G71:G87 G47:G68 G10:G45 G89:G116 G119:G134 G136:G143">
    <cfRule type="expression" dxfId="101" priority="349">
      <formula>IF(J10="Avklart",1,0)</formula>
    </cfRule>
    <cfRule type="expression" dxfId="100" priority="361">
      <formula>IF(J10="Pågår",1,0)</formula>
    </cfRule>
  </conditionalFormatting>
  <conditionalFormatting sqref="H70:H85 H10:H68 H90:H115 H119:H134 H136:H143">
    <cfRule type="expression" dxfId="99" priority="350">
      <formula>IF(J10="Avklart",1,0)</formula>
    </cfRule>
    <cfRule type="expression" dxfId="98" priority="362">
      <formula>IF(J10="Pågår",1,0)</formula>
    </cfRule>
  </conditionalFormatting>
  <conditionalFormatting sqref="L10:L143">
    <cfRule type="expression" dxfId="97" priority="352">
      <formula>IF(J10="Avklart",1,0)</formula>
    </cfRule>
    <cfRule type="expression" dxfId="96" priority="364">
      <formula>IF(J10="Pågår",1,0)</formula>
    </cfRule>
  </conditionalFormatting>
  <conditionalFormatting sqref="M89:M99 M10:M85 M101:M134 M136:M143">
    <cfRule type="expression" dxfId="95" priority="353">
      <formula>IF(J10="Avklart",1,0)</formula>
    </cfRule>
    <cfRule type="expression" dxfId="94" priority="365">
      <formula>IF(J10="Pågår",1,0)</formula>
    </cfRule>
  </conditionalFormatting>
  <conditionalFormatting sqref="N89:N99 N57:N87 N10:N55 N101:N134 N136:N143">
    <cfRule type="expression" dxfId="93" priority="354">
      <formula>IF(J10="Avklart",1,0)</formula>
    </cfRule>
    <cfRule type="expression" dxfId="92" priority="366">
      <formula>IF(J10="Pågår",1,0)</formula>
    </cfRule>
  </conditionalFormatting>
  <conditionalFormatting sqref="J70:J87 J10:J68 J89:J115 J118:J134 J136:J143">
    <cfRule type="expression" dxfId="91" priority="218">
      <formula>IF(J10="Avklart",1,0)</formula>
    </cfRule>
    <cfRule type="expression" dxfId="90" priority="230">
      <formula>IF(J10="Pågår",1,0)</formula>
    </cfRule>
  </conditionalFormatting>
  <conditionalFormatting sqref="M87">
    <cfRule type="expression" dxfId="89" priority="220">
      <formula>IF(J87="Avklart",1,0)</formula>
    </cfRule>
    <cfRule type="expression" dxfId="88" priority="232">
      <formula>IF(J87="Pågår",1,0)</formula>
    </cfRule>
  </conditionalFormatting>
  <conditionalFormatting sqref="H69">
    <cfRule type="expression" dxfId="87" priority="204">
      <formula>IF(J69="Avklart",1,0)</formula>
    </cfRule>
    <cfRule type="expression" dxfId="86" priority="207">
      <formula>IF(J69="Pågår",1,0)</formula>
    </cfRule>
  </conditionalFormatting>
  <conditionalFormatting sqref="J69">
    <cfRule type="expression" dxfId="85" priority="205">
      <formula>IF(J69="Avklart",1,0)</formula>
    </cfRule>
    <cfRule type="expression" dxfId="84" priority="208">
      <formula>IF(J69="Pågår",1,0)</formula>
    </cfRule>
  </conditionalFormatting>
  <conditionalFormatting sqref="G69">
    <cfRule type="expression" dxfId="83" priority="372">
      <formula>IF(J69="Avklart",1,0)</formula>
    </cfRule>
    <cfRule type="expression" dxfId="82" priority="373">
      <formula>IF(J69="Pågår",1,0)</formula>
    </cfRule>
  </conditionalFormatting>
  <conditionalFormatting sqref="B10:B143">
    <cfRule type="expression" dxfId="81" priority="196">
      <formula>IF(J10="Avklart",1,0)</formula>
    </cfRule>
    <cfRule type="expression" dxfId="80" priority="197">
      <formula>IF(J10="Pågår",1,0)</formula>
    </cfRule>
  </conditionalFormatting>
  <conditionalFormatting sqref="H86">
    <cfRule type="expression" dxfId="79" priority="184">
      <formula>IF(J86="Avklart",1,0)</formula>
    </cfRule>
    <cfRule type="expression" dxfId="78" priority="185">
      <formula>IF(J86="Pågår",1,0)</formula>
    </cfRule>
  </conditionalFormatting>
  <conditionalFormatting sqref="C86">
    <cfRule type="expression" dxfId="77" priority="182">
      <formula>IF(J86="Avklart",1,0)</formula>
    </cfRule>
    <cfRule type="expression" dxfId="76" priority="183">
      <formula>IF(J86="Pågår",1,0)</formula>
    </cfRule>
  </conditionalFormatting>
  <conditionalFormatting sqref="M86">
    <cfRule type="expression" dxfId="75" priority="179">
      <formula>IF(J86="Avklart",1,0)</formula>
    </cfRule>
    <cfRule type="expression" dxfId="74" priority="181">
      <formula>IF(J86="Pågår",1,0)</formula>
    </cfRule>
  </conditionalFormatting>
  <conditionalFormatting sqref="C88">
    <cfRule type="expression" dxfId="73" priority="155">
      <formula>IF(J88="Avklart",1,0)</formula>
    </cfRule>
    <cfRule type="expression" dxfId="72" priority="163">
      <formula>IF(J88="Pågår",1,0)</formula>
    </cfRule>
  </conditionalFormatting>
  <conditionalFormatting sqref="D88">
    <cfRule type="expression" dxfId="71" priority="156">
      <formula>IF(J88="Avklart",1,0)</formula>
    </cfRule>
    <cfRule type="expression" dxfId="70" priority="164">
      <formula>IF(J88="Pågår",1,0)</formula>
    </cfRule>
  </conditionalFormatting>
  <conditionalFormatting sqref="G88">
    <cfRule type="expression" dxfId="69" priority="157">
      <formula>IF(J88="Avklart",1,0)</formula>
    </cfRule>
    <cfRule type="expression" dxfId="68" priority="165">
      <formula>IF(J88="Pågår",1,0)</formula>
    </cfRule>
  </conditionalFormatting>
  <conditionalFormatting sqref="J88">
    <cfRule type="expression" dxfId="67" priority="159">
      <formula>IF(J88="Avklart",1,0)</formula>
    </cfRule>
    <cfRule type="expression" dxfId="66" priority="167">
      <formula>IF(J88="Pågår",1,0)</formula>
    </cfRule>
  </conditionalFormatting>
  <conditionalFormatting sqref="M88">
    <cfRule type="expression" dxfId="65" priority="161">
      <formula>IF(J88="Avklart",1,0)</formula>
    </cfRule>
    <cfRule type="expression" dxfId="64" priority="169">
      <formula>IF(J88="Pågår",1,0)</formula>
    </cfRule>
  </conditionalFormatting>
  <conditionalFormatting sqref="N88">
    <cfRule type="expression" dxfId="63" priority="162">
      <formula>IF(J88="Avklart",1,0)</formula>
    </cfRule>
    <cfRule type="expression" dxfId="62" priority="170">
      <formula>IF(J88="Pågår",1,0)</formula>
    </cfRule>
  </conditionalFormatting>
  <conditionalFormatting sqref="F88">
    <cfRule type="expression" dxfId="61" priority="153">
      <formula>IF(J88="Avklart",1,0)</formula>
    </cfRule>
    <cfRule type="expression" dxfId="60" priority="154">
      <formula>IF(J88="Pågår",1,0)</formula>
    </cfRule>
  </conditionalFormatting>
  <conditionalFormatting sqref="H87:H88">
    <cfRule type="expression" dxfId="59" priority="151">
      <formula>IF(J87="Avklart",1,0)</formula>
    </cfRule>
    <cfRule type="expression" dxfId="58" priority="152">
      <formula>IF(J87="Pågår",1,0)</formula>
    </cfRule>
  </conditionalFormatting>
  <conditionalFormatting sqref="H89">
    <cfRule type="expression" dxfId="57" priority="149">
      <formula>IF(J89="Avklart",1,0)</formula>
    </cfRule>
    <cfRule type="expression" dxfId="56" priority="150">
      <formula>IF(J89="Pågår",1,0)</formula>
    </cfRule>
  </conditionalFormatting>
  <conditionalFormatting sqref="H116">
    <cfRule type="expression" dxfId="55" priority="101">
      <formula>IF(J116="Avklart",1,0)</formula>
    </cfRule>
    <cfRule type="expression" dxfId="54" priority="104">
      <formula>IF(J116="Pågår",1,0)</formula>
    </cfRule>
  </conditionalFormatting>
  <conditionalFormatting sqref="J116">
    <cfRule type="expression" dxfId="53" priority="102">
      <formula>IF(J116="Avklart",1,0)</formula>
    </cfRule>
    <cfRule type="expression" dxfId="52" priority="105">
      <formula>IF(J116="Pågår",1,0)</formula>
    </cfRule>
  </conditionalFormatting>
  <conditionalFormatting sqref="F117">
    <cfRule type="expression" dxfId="51" priority="97">
      <formula>IF(J117="Avklart",1,0)</formula>
    </cfRule>
    <cfRule type="expression" dxfId="50" priority="100">
      <formula>IF(J117="Pågår",1,0)</formula>
    </cfRule>
  </conditionalFormatting>
  <conditionalFormatting sqref="D117">
    <cfRule type="expression" dxfId="49" priority="92">
      <formula>IF(J117="Avklart",1,0)</formula>
    </cfRule>
    <cfRule type="expression" dxfId="48" priority="94">
      <formula>IF(J117="Pågår",1,0)</formula>
    </cfRule>
  </conditionalFormatting>
  <conditionalFormatting sqref="G117">
    <cfRule type="expression" dxfId="47" priority="93">
      <formula>IF(J117="Avklart",1,0)</formula>
    </cfRule>
    <cfRule type="expression" dxfId="46" priority="95">
      <formula>IF(J117="Pågår",1,0)</formula>
    </cfRule>
  </conditionalFormatting>
  <conditionalFormatting sqref="H117">
    <cfRule type="expression" dxfId="45" priority="86">
      <formula>IF(J117="Avklart",1,0)</formula>
    </cfRule>
    <cfRule type="expression" dxfId="44" priority="89">
      <formula>IF(J117="Pågår",1,0)</formula>
    </cfRule>
  </conditionalFormatting>
  <conditionalFormatting sqref="J117">
    <cfRule type="expression" dxfId="43" priority="87">
      <formula>IF(J117="Avklart",1,0)</formula>
    </cfRule>
    <cfRule type="expression" dxfId="42" priority="90">
      <formula>IF(J117="Pågår",1,0)</formula>
    </cfRule>
  </conditionalFormatting>
  <conditionalFormatting sqref="F118">
    <cfRule type="expression" dxfId="41" priority="82">
      <formula>IF(J118="Avklart",1,0)</formula>
    </cfRule>
    <cfRule type="expression" dxfId="40" priority="85">
      <formula>IF(J118="Pågår",1,0)</formula>
    </cfRule>
  </conditionalFormatting>
  <conditionalFormatting sqref="D118">
    <cfRule type="expression" dxfId="39" priority="77">
      <formula>IF(J118="Avklart",1,0)</formula>
    </cfRule>
    <cfRule type="expression" dxfId="38" priority="79">
      <formula>IF(J118="Pågår",1,0)</formula>
    </cfRule>
  </conditionalFormatting>
  <conditionalFormatting sqref="G118">
    <cfRule type="expression" dxfId="37" priority="78">
      <formula>IF(J118="Avklart",1,0)</formula>
    </cfRule>
    <cfRule type="expression" dxfId="36" priority="80">
      <formula>IF(J118="Pågår",1,0)</formula>
    </cfRule>
  </conditionalFormatting>
  <conditionalFormatting sqref="H118">
    <cfRule type="expression" dxfId="35" priority="75">
      <formula>IF(J118="Avklart",1,0)</formula>
    </cfRule>
    <cfRule type="expression" dxfId="34" priority="76">
      <formula>IF(J118="Pågår",1,0)</formula>
    </cfRule>
  </conditionalFormatting>
  <conditionalFormatting sqref="G46">
    <cfRule type="expression" dxfId="33" priority="73">
      <formula>IF(J46="Avklart",1,0)</formula>
    </cfRule>
    <cfRule type="expression" dxfId="32" priority="74">
      <formula>IF(J46="Pågår",1,0)</formula>
    </cfRule>
  </conditionalFormatting>
  <conditionalFormatting sqref="N56">
    <cfRule type="expression" dxfId="31" priority="63">
      <formula>IF(R56="Avklart",1,0)</formula>
    </cfRule>
    <cfRule type="expression" dxfId="30" priority="64">
      <formula>IF(R56="Pågår",1,0)</formula>
    </cfRule>
  </conditionalFormatting>
  <conditionalFormatting sqref="E10:E134 E136:E143">
    <cfRule type="expression" dxfId="29" priority="388">
      <formula>IF(J10="Avklart",1,0)</formula>
    </cfRule>
    <cfRule type="expression" dxfId="28" priority="389">
      <formula>IF(F10&lt;0,1,0)</formula>
    </cfRule>
    <cfRule type="expression" dxfId="27" priority="390">
      <formula>IF(J10="Pågår",1,0)</formula>
    </cfRule>
  </conditionalFormatting>
  <conditionalFormatting sqref="C70">
    <cfRule type="expression" dxfId="26" priority="59">
      <formula>IF(J70="Avklart",1,0)</formula>
    </cfRule>
    <cfRule type="expression" dxfId="25" priority="60">
      <formula>IF(J70="Pågår",1,0)</formula>
    </cfRule>
  </conditionalFormatting>
  <conditionalFormatting sqref="G70">
    <cfRule type="expression" dxfId="24" priority="57">
      <formula>IF(J70="Avklart",1,0)</formula>
    </cfRule>
    <cfRule type="expression" dxfId="23" priority="58">
      <formula>IF(J70="Pågår",1,0)</formula>
    </cfRule>
  </conditionalFormatting>
  <conditionalFormatting sqref="J135">
    <cfRule type="expression" dxfId="22" priority="37">
      <formula>IF(J135="Avklart",1,0)</formula>
    </cfRule>
    <cfRule type="expression" dxfId="21" priority="42">
      <formula>IF(J135="Pågår",1,0)</formula>
    </cfRule>
  </conditionalFormatting>
  <conditionalFormatting sqref="M135">
    <cfRule type="expression" dxfId="20" priority="39">
      <formula>IF(J135="Avklart",1,0)</formula>
    </cfRule>
    <cfRule type="expression" dxfId="19" priority="44">
      <formula>IF(J135="Pågår",1,0)</formula>
    </cfRule>
  </conditionalFormatting>
  <conditionalFormatting sqref="N135">
    <cfRule type="expression" dxfId="18" priority="40">
      <formula>IF(J135="Avklart",1,0)</formula>
    </cfRule>
    <cfRule type="expression" dxfId="17" priority="45">
      <formula>IF(J135="Pågår",1,0)</formula>
    </cfRule>
  </conditionalFormatting>
  <conditionalFormatting sqref="C135">
    <cfRule type="expression" dxfId="16" priority="23">
      <formula>IF(J135="Avklart",1,0)</formula>
    </cfRule>
    <cfRule type="expression" dxfId="15" priority="27">
      <formula>IF(J135="Pågår",1,0)</formula>
    </cfRule>
  </conditionalFormatting>
  <conditionalFormatting sqref="D135">
    <cfRule type="expression" dxfId="14" priority="24">
      <formula>IF(J135="Avklart",1,0)</formula>
    </cfRule>
    <cfRule type="expression" dxfId="13" priority="28">
      <formula>IF(J135="Pågår",1,0)</formula>
    </cfRule>
  </conditionalFormatting>
  <conditionalFormatting sqref="F135">
    <cfRule type="expression" dxfId="12" priority="25">
      <formula>IF(J135="Avklart",1,0)</formula>
    </cfRule>
    <cfRule type="expression" dxfId="11" priority="29">
      <formula>IF(J135="Pågår",1,0)</formula>
    </cfRule>
  </conditionalFormatting>
  <conditionalFormatting sqref="G135">
    <cfRule type="expression" dxfId="10" priority="26">
      <formula>IF(J135="Avklart",1,0)</formula>
    </cfRule>
    <cfRule type="expression" dxfId="9" priority="30">
      <formula>IF(J135="Pågår",1,0)</formula>
    </cfRule>
  </conditionalFormatting>
  <conditionalFormatting sqref="H135">
    <cfRule type="expression" dxfId="8" priority="21">
      <formula>IF(J135="Avklart",1,0)</formula>
    </cfRule>
    <cfRule type="expression" dxfId="7" priority="22">
      <formula>IF(J135="Pågår",1,0)</formula>
    </cfRule>
  </conditionalFormatting>
  <conditionalFormatting sqref="E135">
    <cfRule type="expression" dxfId="6" priority="31">
      <formula>IF(J135="Avklart",1,0)</formula>
    </cfRule>
    <cfRule type="expression" dxfId="5" priority="32">
      <formula>IF(F135&lt;0,1,0)</formula>
    </cfRule>
    <cfRule type="expression" dxfId="4" priority="33">
      <formula>IF(J135="Pågår",1,0)</formula>
    </cfRule>
  </conditionalFormatting>
  <conditionalFormatting sqref="M100">
    <cfRule type="expression" dxfId="3" priority="1">
      <formula>IF(J100="Avklart",1,0)</formula>
    </cfRule>
    <cfRule type="expression" dxfId="2" priority="3">
      <formula>IF(J100="Pågår",1,0)</formula>
    </cfRule>
  </conditionalFormatting>
  <conditionalFormatting sqref="N100">
    <cfRule type="expression" dxfId="1" priority="2">
      <formula>IF(J100="Avklart",1,0)</formula>
    </cfRule>
    <cfRule type="expression" dxfId="0" priority="4">
      <formula>IF(J100="Pågår",1,0)</formula>
    </cfRule>
  </conditionalFormatting>
  <dataValidations count="1">
    <dataValidation type="list" allowBlank="1" showInputMessage="1" showErrorMessage="1" sqref="J10:J143" xr:uid="{00000000-0002-0000-0000-000000000000}">
      <formula1>"Ikke startet,Pågår,Avklart,NA for prøvelanding"</formula1>
    </dataValidation>
  </dataValidations>
  <pageMargins left="0.7" right="0.7" top="0.75" bottom="0.75" header="0.3" footer="0.3"/>
  <pageSetup paperSize="9" scale="62" fitToHeight="0" orientation="landscape" horizontalDpi="300" verticalDpi="300" r:id="rId1"/>
  <headerFooter>
    <oddFooter>&amp;L&amp;1#&amp;"Calibri"&amp;10&amp;K000000Følsomhet Intern (gul)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workbookViewId="0">
      <selection activeCell="K32" sqref="A1:XFD1048576"/>
    </sheetView>
  </sheetViews>
  <sheetFormatPr defaultColWidth="11.42578125" defaultRowHeight="15"/>
  <cols>
    <col min="3" max="3" width="13.85546875" bestFit="1" customWidth="1"/>
    <col min="4" max="4" width="27.28515625" customWidth="1"/>
    <col min="5" max="5" width="25.85546875" customWidth="1"/>
    <col min="6" max="6" width="19" customWidth="1"/>
    <col min="7" max="7" width="16.28515625" customWidth="1"/>
  </cols>
  <sheetData>
    <row r="1" spans="1:21">
      <c r="A1" s="14" t="s">
        <v>321</v>
      </c>
      <c r="B1" s="14" t="s">
        <v>321</v>
      </c>
      <c r="C1" s="15"/>
      <c r="D1" s="15" t="s">
        <v>322</v>
      </c>
      <c r="E1" s="21" t="s">
        <v>322</v>
      </c>
      <c r="F1" s="23" t="s">
        <v>323</v>
      </c>
      <c r="G1" s="24" t="s">
        <v>324</v>
      </c>
      <c r="H1" s="24" t="s">
        <v>325</v>
      </c>
      <c r="I1" s="24" t="s">
        <v>326</v>
      </c>
      <c r="J1" s="24"/>
      <c r="K1" s="24"/>
      <c r="L1" s="24"/>
      <c r="M1" s="25"/>
      <c r="N1" s="1"/>
    </row>
    <row r="2" spans="1:21">
      <c r="A2" s="17" t="s">
        <v>327</v>
      </c>
      <c r="B2" s="17" t="s">
        <v>327</v>
      </c>
      <c r="C2" s="15"/>
      <c r="D2" s="15" t="s">
        <v>328</v>
      </c>
      <c r="E2" s="21" t="s">
        <v>327</v>
      </c>
      <c r="F2" s="26" t="s">
        <v>325</v>
      </c>
      <c r="G2" s="16" t="s">
        <v>326</v>
      </c>
      <c r="H2" s="16" t="s">
        <v>329</v>
      </c>
      <c r="I2" s="16" t="s">
        <v>330</v>
      </c>
      <c r="J2" s="16" t="s">
        <v>331</v>
      </c>
      <c r="K2" s="16" t="s">
        <v>332</v>
      </c>
      <c r="L2" s="16" t="s">
        <v>333</v>
      </c>
      <c r="M2" s="27" t="s">
        <v>334</v>
      </c>
      <c r="N2" s="1" t="s">
        <v>335</v>
      </c>
      <c r="O2" s="13" t="s">
        <v>336</v>
      </c>
      <c r="P2" s="13" t="s">
        <v>337</v>
      </c>
      <c r="Q2" s="13" t="s">
        <v>338</v>
      </c>
      <c r="R2" s="13" t="s">
        <v>339</v>
      </c>
      <c r="S2" s="13" t="s">
        <v>340</v>
      </c>
      <c r="T2" s="13" t="s">
        <v>341</v>
      </c>
      <c r="U2" s="13" t="s">
        <v>342</v>
      </c>
    </row>
    <row r="3" spans="1:21">
      <c r="A3" s="17" t="s">
        <v>24</v>
      </c>
      <c r="B3" s="17" t="s">
        <v>24</v>
      </c>
      <c r="C3" s="15"/>
      <c r="D3" s="15" t="s">
        <v>343</v>
      </c>
      <c r="E3" s="21" t="s">
        <v>327</v>
      </c>
      <c r="F3" s="26" t="s">
        <v>344</v>
      </c>
      <c r="G3" s="16"/>
      <c r="H3" s="16"/>
      <c r="I3" s="16"/>
      <c r="J3" s="16"/>
      <c r="K3" s="16"/>
      <c r="L3" s="16"/>
      <c r="M3" s="27"/>
      <c r="N3" s="1"/>
    </row>
    <row r="4" spans="1:21" ht="22.5">
      <c r="A4" s="17" t="s">
        <v>345</v>
      </c>
      <c r="B4" s="17" t="s">
        <v>346</v>
      </c>
      <c r="C4" s="18" t="s">
        <v>347</v>
      </c>
      <c r="D4" s="18" t="s">
        <v>348</v>
      </c>
      <c r="E4" s="22" t="s">
        <v>349</v>
      </c>
      <c r="F4" s="28" t="s">
        <v>350</v>
      </c>
      <c r="G4" s="19" t="s">
        <v>351</v>
      </c>
      <c r="H4" s="20" t="s">
        <v>352</v>
      </c>
      <c r="I4" s="19" t="s">
        <v>353</v>
      </c>
      <c r="J4" s="19" t="s">
        <v>354</v>
      </c>
      <c r="K4" s="19" t="s">
        <v>355</v>
      </c>
      <c r="L4" s="19" t="s">
        <v>356</v>
      </c>
      <c r="M4" s="29" t="s">
        <v>357</v>
      </c>
      <c r="N4" s="1"/>
    </row>
    <row r="5" spans="1:21">
      <c r="A5" s="17" t="s">
        <v>358</v>
      </c>
      <c r="B5" s="17" t="s">
        <v>359</v>
      </c>
      <c r="C5" s="18" t="s">
        <v>360</v>
      </c>
      <c r="D5" s="18" t="s">
        <v>361</v>
      </c>
      <c r="E5" s="22" t="s">
        <v>362</v>
      </c>
      <c r="F5" s="28" t="s">
        <v>363</v>
      </c>
      <c r="G5" s="19" t="s">
        <v>364</v>
      </c>
      <c r="H5" s="16"/>
      <c r="I5" s="16"/>
      <c r="J5" s="16"/>
      <c r="K5" s="16"/>
      <c r="L5" s="16"/>
      <c r="M5" s="27"/>
      <c r="N5" s="1"/>
    </row>
    <row r="6" spans="1:21">
      <c r="A6" s="17" t="s">
        <v>365</v>
      </c>
      <c r="B6" s="17" t="s">
        <v>366</v>
      </c>
      <c r="C6" s="18" t="s">
        <v>360</v>
      </c>
      <c r="D6" s="18" t="s">
        <v>367</v>
      </c>
      <c r="E6" s="22" t="s">
        <v>368</v>
      </c>
      <c r="F6" s="28" t="s">
        <v>369</v>
      </c>
      <c r="G6" s="16"/>
      <c r="H6" s="16"/>
      <c r="I6" s="16"/>
      <c r="J6" s="16"/>
      <c r="K6" s="16"/>
      <c r="L6" s="16"/>
      <c r="M6" s="27"/>
      <c r="N6" s="1"/>
    </row>
    <row r="7" spans="1:21">
      <c r="A7" s="17" t="s">
        <v>370</v>
      </c>
      <c r="B7" s="17" t="s">
        <v>371</v>
      </c>
      <c r="C7" s="18" t="s">
        <v>360</v>
      </c>
      <c r="D7" s="18" t="s">
        <v>372</v>
      </c>
      <c r="E7" s="22" t="s">
        <v>373</v>
      </c>
      <c r="F7" s="28" t="s">
        <v>374</v>
      </c>
      <c r="G7" s="16" t="s">
        <v>375</v>
      </c>
      <c r="H7" s="16"/>
      <c r="I7" s="16"/>
      <c r="J7" s="16"/>
      <c r="K7" s="16"/>
      <c r="L7" s="16"/>
      <c r="M7" s="27"/>
      <c r="N7" s="1"/>
    </row>
    <row r="8" spans="1:21">
      <c r="A8" s="17" t="s">
        <v>376</v>
      </c>
      <c r="B8" s="17" t="s">
        <v>377</v>
      </c>
      <c r="C8" s="18" t="s">
        <v>360</v>
      </c>
      <c r="D8" s="18" t="s">
        <v>378</v>
      </c>
      <c r="E8" s="22" t="s">
        <v>379</v>
      </c>
      <c r="F8" s="28" t="s">
        <v>380</v>
      </c>
      <c r="G8" s="16" t="s">
        <v>381</v>
      </c>
      <c r="H8" s="16"/>
      <c r="I8" s="16"/>
      <c r="J8" s="16"/>
      <c r="K8" s="16"/>
      <c r="L8" s="16"/>
      <c r="M8" s="27"/>
      <c r="N8" s="1"/>
    </row>
    <row r="9" spans="1:21">
      <c r="A9" s="17" t="s">
        <v>382</v>
      </c>
      <c r="B9" s="17" t="s">
        <v>383</v>
      </c>
      <c r="C9" s="18" t="s">
        <v>360</v>
      </c>
      <c r="D9" s="18" t="s">
        <v>384</v>
      </c>
      <c r="E9" s="22" t="s">
        <v>385</v>
      </c>
      <c r="F9" s="28" t="s">
        <v>386</v>
      </c>
      <c r="G9" s="16" t="s">
        <v>387</v>
      </c>
      <c r="H9" s="16"/>
      <c r="I9" s="16"/>
      <c r="J9" s="16"/>
      <c r="K9" s="16"/>
      <c r="L9" s="16"/>
      <c r="M9" s="27"/>
      <c r="N9" s="1"/>
    </row>
    <row r="10" spans="1:21">
      <c r="A10" s="17" t="s">
        <v>388</v>
      </c>
      <c r="B10" s="17" t="s">
        <v>389</v>
      </c>
      <c r="C10" s="18" t="s">
        <v>360</v>
      </c>
      <c r="D10" s="18" t="s">
        <v>390</v>
      </c>
      <c r="E10" s="22" t="s">
        <v>362</v>
      </c>
      <c r="F10" s="28" t="s">
        <v>391</v>
      </c>
      <c r="G10" s="16" t="s">
        <v>392</v>
      </c>
      <c r="H10" s="16"/>
      <c r="I10" s="16"/>
      <c r="J10" s="16"/>
      <c r="K10" s="16"/>
      <c r="L10" s="16"/>
      <c r="M10" s="27"/>
      <c r="N10" s="1"/>
    </row>
    <row r="11" spans="1:21">
      <c r="A11" s="17" t="s">
        <v>393</v>
      </c>
      <c r="B11" s="17" t="s">
        <v>394</v>
      </c>
      <c r="C11" s="18" t="s">
        <v>360</v>
      </c>
      <c r="D11" s="18" t="s">
        <v>395</v>
      </c>
      <c r="E11" s="22" t="s">
        <v>373</v>
      </c>
      <c r="F11" s="28" t="s">
        <v>374</v>
      </c>
      <c r="G11" s="16" t="s">
        <v>375</v>
      </c>
      <c r="H11" s="16"/>
      <c r="I11" s="16"/>
      <c r="J11" s="16"/>
      <c r="K11" s="16"/>
      <c r="L11" s="16"/>
      <c r="M11" s="27"/>
      <c r="N11" s="1"/>
    </row>
    <row r="12" spans="1:21">
      <c r="A12" s="17" t="s">
        <v>396</v>
      </c>
      <c r="B12" s="17" t="s">
        <v>397</v>
      </c>
      <c r="C12" s="18" t="s">
        <v>398</v>
      </c>
      <c r="D12" s="18" t="s">
        <v>399</v>
      </c>
      <c r="E12" s="22" t="s">
        <v>379</v>
      </c>
      <c r="F12" s="28" t="s">
        <v>380</v>
      </c>
      <c r="G12" s="16" t="s">
        <v>381</v>
      </c>
      <c r="H12" s="16"/>
      <c r="I12" s="16"/>
      <c r="J12" s="16"/>
      <c r="K12" s="16"/>
      <c r="L12" s="16"/>
      <c r="M12" s="27"/>
      <c r="N12" s="1"/>
    </row>
    <row r="13" spans="1:21">
      <c r="A13" s="17" t="s">
        <v>400</v>
      </c>
      <c r="B13" s="17" t="s">
        <v>401</v>
      </c>
      <c r="C13" s="18" t="s">
        <v>360</v>
      </c>
      <c r="D13" s="18" t="s">
        <v>402</v>
      </c>
      <c r="E13" s="22" t="s">
        <v>403</v>
      </c>
      <c r="F13" s="28" t="s">
        <v>404</v>
      </c>
      <c r="G13" s="16"/>
      <c r="H13" s="16"/>
      <c r="I13" s="16"/>
      <c r="J13" s="16"/>
      <c r="K13" s="16"/>
      <c r="L13" s="16"/>
      <c r="M13" s="27"/>
      <c r="N13" s="1"/>
    </row>
    <row r="14" spans="1:21">
      <c r="A14" s="17" t="s">
        <v>405</v>
      </c>
      <c r="B14" s="17" t="s">
        <v>406</v>
      </c>
      <c r="C14" s="18" t="s">
        <v>398</v>
      </c>
      <c r="D14" s="18" t="s">
        <v>407</v>
      </c>
      <c r="E14" s="22" t="s">
        <v>362</v>
      </c>
      <c r="F14" s="26" t="s">
        <v>408</v>
      </c>
      <c r="G14" s="16" t="s">
        <v>409</v>
      </c>
      <c r="H14" s="16" t="s">
        <v>410</v>
      </c>
      <c r="I14" s="16" t="s">
        <v>411</v>
      </c>
      <c r="J14" s="16" t="s">
        <v>412</v>
      </c>
      <c r="K14" s="16" t="s">
        <v>413</v>
      </c>
      <c r="L14" s="16" t="s">
        <v>414</v>
      </c>
      <c r="M14" s="27"/>
      <c r="N14" s="1"/>
    </row>
    <row r="15" spans="1:21">
      <c r="A15" s="17" t="s">
        <v>415</v>
      </c>
      <c r="B15" s="17" t="s">
        <v>416</v>
      </c>
      <c r="C15" s="18" t="s">
        <v>398</v>
      </c>
      <c r="D15" s="18" t="s">
        <v>417</v>
      </c>
      <c r="E15" s="22" t="s">
        <v>418</v>
      </c>
      <c r="F15" s="26" t="s">
        <v>419</v>
      </c>
      <c r="G15" s="16" t="s">
        <v>420</v>
      </c>
      <c r="H15" s="16" t="s">
        <v>421</v>
      </c>
      <c r="I15" s="16"/>
      <c r="J15" s="16"/>
      <c r="K15" s="16"/>
      <c r="L15" s="16"/>
      <c r="M15" s="27"/>
      <c r="N15" s="1"/>
    </row>
    <row r="16" spans="1:21">
      <c r="A16" s="17" t="s">
        <v>422</v>
      </c>
      <c r="B16" s="17" t="s">
        <v>423</v>
      </c>
      <c r="C16" s="18" t="s">
        <v>398</v>
      </c>
      <c r="D16" s="18" t="s">
        <v>424</v>
      </c>
      <c r="E16" s="22" t="s">
        <v>425</v>
      </c>
      <c r="F16" s="26" t="s">
        <v>426</v>
      </c>
      <c r="G16" s="16" t="s">
        <v>427</v>
      </c>
      <c r="H16" s="16"/>
      <c r="I16" s="16"/>
      <c r="J16" s="16"/>
      <c r="K16" s="16"/>
      <c r="L16" s="16"/>
      <c r="M16" s="27"/>
      <c r="N16" s="1"/>
    </row>
    <row r="17" spans="1:14">
      <c r="A17" s="17" t="s">
        <v>428</v>
      </c>
      <c r="B17" s="17" t="s">
        <v>429</v>
      </c>
      <c r="C17" s="18" t="s">
        <v>398</v>
      </c>
      <c r="D17" s="18" t="s">
        <v>430</v>
      </c>
      <c r="E17" s="22" t="s">
        <v>431</v>
      </c>
      <c r="F17" s="26" t="s">
        <v>432</v>
      </c>
      <c r="G17" s="16" t="s">
        <v>433</v>
      </c>
      <c r="H17" s="16"/>
      <c r="I17" s="16"/>
      <c r="J17" s="16"/>
      <c r="K17" s="16"/>
      <c r="L17" s="16"/>
      <c r="M17" s="27"/>
      <c r="N17" s="1"/>
    </row>
    <row r="18" spans="1:14">
      <c r="A18" s="17" t="s">
        <v>434</v>
      </c>
      <c r="B18" s="17" t="s">
        <v>435</v>
      </c>
      <c r="C18" s="18" t="s">
        <v>398</v>
      </c>
      <c r="D18" s="18" t="s">
        <v>436</v>
      </c>
      <c r="E18" s="22" t="s">
        <v>437</v>
      </c>
      <c r="F18" s="26" t="s">
        <v>438</v>
      </c>
      <c r="G18" s="16" t="s">
        <v>439</v>
      </c>
      <c r="H18" s="16"/>
      <c r="I18" s="16"/>
      <c r="J18" s="16"/>
      <c r="K18" s="16"/>
      <c r="L18" s="16"/>
      <c r="M18" s="27"/>
      <c r="N18" s="1"/>
    </row>
    <row r="19" spans="1:14" ht="15.75" thickBot="1">
      <c r="A19" s="17" t="s">
        <v>440</v>
      </c>
      <c r="B19" s="17" t="s">
        <v>441</v>
      </c>
      <c r="C19" s="18" t="s">
        <v>360</v>
      </c>
      <c r="D19" s="18" t="s">
        <v>442</v>
      </c>
      <c r="E19" s="22" t="s">
        <v>443</v>
      </c>
      <c r="F19" s="30" t="s">
        <v>444</v>
      </c>
      <c r="G19" s="31"/>
      <c r="H19" s="31"/>
      <c r="I19" s="31"/>
      <c r="J19" s="31"/>
      <c r="K19" s="31"/>
      <c r="L19" s="31"/>
      <c r="M19" s="32"/>
      <c r="N19" s="1"/>
    </row>
    <row r="20" spans="1:14">
      <c r="A20" s="1"/>
      <c r="B20" s="1"/>
      <c r="C20" s="1"/>
      <c r="D20" s="1"/>
      <c r="E20" s="1"/>
      <c r="F20" s="13"/>
      <c r="G20" s="13"/>
      <c r="H20" s="13"/>
      <c r="I20" s="13"/>
      <c r="J20" s="13"/>
      <c r="K20" s="13"/>
      <c r="L20" s="13"/>
      <c r="M20" s="13"/>
      <c r="N20" s="1"/>
    </row>
  </sheetData>
  <sheetProtection password="81C9" sheet="1" objects="1" scenarios="1"/>
  <pageMargins left="0.7" right="0.7" top="0.75" bottom="0.75" header="0.3" footer="0.3"/>
  <pageSetup paperSize="9" orientation="portrait" r:id="rId1"/>
  <headerFooter>
    <oddFooter>&amp;L&amp;1#&amp;"Calibri"&amp;10&amp;K000000Følsomhet Intern (gul)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6"/>
  <sheetViews>
    <sheetView topLeftCell="A16" workbookViewId="0">
      <selection activeCell="D33" sqref="A1:XFD1048576"/>
    </sheetView>
  </sheetViews>
  <sheetFormatPr defaultColWidth="11.42578125" defaultRowHeight="15"/>
  <cols>
    <col min="2" max="2" width="28.28515625" customWidth="1"/>
  </cols>
  <sheetData>
    <row r="1" spans="1:2" ht="15.75" thickBot="1">
      <c r="A1" s="3" t="s">
        <v>351</v>
      </c>
      <c r="B1" s="4" t="s">
        <v>445</v>
      </c>
    </row>
    <row r="2" spans="1:2" ht="15.75" thickBot="1">
      <c r="A2" s="5" t="s">
        <v>350</v>
      </c>
      <c r="B2" s="7" t="s">
        <v>446</v>
      </c>
    </row>
    <row r="3" spans="1:2" ht="15.75" thickBot="1">
      <c r="A3" s="8" t="s">
        <v>352</v>
      </c>
      <c r="B3" s="7" t="s">
        <v>447</v>
      </c>
    </row>
    <row r="4" spans="1:2" ht="23.25" thickBot="1">
      <c r="A4" s="5" t="s">
        <v>353</v>
      </c>
      <c r="B4" s="7" t="s">
        <v>448</v>
      </c>
    </row>
    <row r="5" spans="1:2" ht="30.75" thickBot="1">
      <c r="A5" s="5" t="s">
        <v>354</v>
      </c>
      <c r="B5" s="7" t="s">
        <v>449</v>
      </c>
    </row>
    <row r="6" spans="1:2" ht="23.25" thickBot="1">
      <c r="A6" s="5" t="s">
        <v>355</v>
      </c>
      <c r="B6" s="7" t="s">
        <v>450</v>
      </c>
    </row>
    <row r="7" spans="1:2" ht="15.75" thickBot="1">
      <c r="A7" s="5" t="s">
        <v>356</v>
      </c>
      <c r="B7" s="7" t="s">
        <v>451</v>
      </c>
    </row>
    <row r="8" spans="1:2" ht="15.75" thickBot="1">
      <c r="A8" s="5" t="s">
        <v>357</v>
      </c>
      <c r="B8" s="7" t="s">
        <v>452</v>
      </c>
    </row>
    <row r="9" spans="1:2" ht="23.25" thickBot="1">
      <c r="A9" s="8" t="s">
        <v>323</v>
      </c>
      <c r="B9" s="7" t="s">
        <v>453</v>
      </c>
    </row>
    <row r="10" spans="1:2" ht="23.25" thickBot="1">
      <c r="A10" s="8" t="s">
        <v>324</v>
      </c>
      <c r="B10" s="7" t="s">
        <v>454</v>
      </c>
    </row>
    <row r="11" spans="1:2" ht="15.75" thickBot="1">
      <c r="A11" s="8" t="s">
        <v>325</v>
      </c>
      <c r="B11" s="7" t="s">
        <v>455</v>
      </c>
    </row>
    <row r="12" spans="1:2" ht="23.25" thickBot="1">
      <c r="A12" s="8" t="s">
        <v>326</v>
      </c>
      <c r="B12" s="7" t="s">
        <v>456</v>
      </c>
    </row>
    <row r="13" spans="1:2" ht="15.75" thickBot="1">
      <c r="A13" s="8" t="s">
        <v>329</v>
      </c>
      <c r="B13" s="7" t="s">
        <v>457</v>
      </c>
    </row>
    <row r="14" spans="1:2" ht="15.75" thickBot="1">
      <c r="A14" s="8" t="s">
        <v>330</v>
      </c>
      <c r="B14" s="7" t="s">
        <v>458</v>
      </c>
    </row>
    <row r="15" spans="1:2" ht="15.75" thickBot="1">
      <c r="A15" s="8" t="s">
        <v>459</v>
      </c>
      <c r="B15" s="7" t="s">
        <v>460</v>
      </c>
    </row>
    <row r="16" spans="1:2" ht="15.75" thickBot="1">
      <c r="A16" s="8" t="s">
        <v>344</v>
      </c>
      <c r="B16" s="7" t="s">
        <v>461</v>
      </c>
    </row>
    <row r="17" spans="1:2" ht="15.75" thickBot="1">
      <c r="A17" s="8" t="s">
        <v>332</v>
      </c>
      <c r="B17" s="7" t="s">
        <v>462</v>
      </c>
    </row>
    <row r="18" spans="1:2" ht="23.25" thickBot="1">
      <c r="A18" s="8" t="s">
        <v>333</v>
      </c>
      <c r="B18" s="7" t="s">
        <v>463</v>
      </c>
    </row>
    <row r="19" spans="1:2" ht="15.75" thickBot="1">
      <c r="A19" s="8" t="s">
        <v>464</v>
      </c>
      <c r="B19" s="7" t="s">
        <v>465</v>
      </c>
    </row>
    <row r="20" spans="1:2" ht="15.75" thickBot="1">
      <c r="A20" s="8" t="s">
        <v>335</v>
      </c>
      <c r="B20" s="7" t="s">
        <v>466</v>
      </c>
    </row>
    <row r="21" spans="1:2" ht="15.75" thickBot="1">
      <c r="A21" s="8" t="s">
        <v>336</v>
      </c>
      <c r="B21" s="7" t="s">
        <v>467</v>
      </c>
    </row>
    <row r="22" spans="1:2" ht="23.25" thickBot="1">
      <c r="A22" s="8" t="s">
        <v>337</v>
      </c>
      <c r="B22" s="7" t="s">
        <v>468</v>
      </c>
    </row>
    <row r="23" spans="1:2" ht="15.75" thickBot="1">
      <c r="A23" s="8" t="s">
        <v>338</v>
      </c>
      <c r="B23" s="7" t="s">
        <v>469</v>
      </c>
    </row>
    <row r="24" spans="1:2" ht="15.75" thickBot="1">
      <c r="A24" s="8" t="s">
        <v>339</v>
      </c>
      <c r="B24" s="7" t="s">
        <v>470</v>
      </c>
    </row>
    <row r="25" spans="1:2" ht="15.75" thickBot="1">
      <c r="A25" s="5" t="s">
        <v>340</v>
      </c>
      <c r="B25" s="7" t="s">
        <v>471</v>
      </c>
    </row>
    <row r="26" spans="1:2" ht="15.75" thickBot="1">
      <c r="A26" s="5" t="s">
        <v>363</v>
      </c>
      <c r="B26" s="7" t="s">
        <v>472</v>
      </c>
    </row>
    <row r="27" spans="1:2" ht="15.75" thickBot="1">
      <c r="A27" s="5" t="s">
        <v>364</v>
      </c>
      <c r="B27" s="7" t="s">
        <v>473</v>
      </c>
    </row>
    <row r="28" spans="1:2" ht="15.75" thickBot="1">
      <c r="A28" s="5" t="s">
        <v>474</v>
      </c>
      <c r="B28" s="7" t="s">
        <v>475</v>
      </c>
    </row>
    <row r="29" spans="1:2" ht="15.75" thickBot="1">
      <c r="A29" s="5"/>
      <c r="B29" s="6"/>
    </row>
    <row r="30" spans="1:2" ht="30.75" thickBot="1">
      <c r="A30" s="8" t="s">
        <v>374</v>
      </c>
      <c r="B30" s="7" t="s">
        <v>476</v>
      </c>
    </row>
    <row r="31" spans="1:2" ht="30.75" thickBot="1">
      <c r="A31" s="8" t="s">
        <v>375</v>
      </c>
      <c r="B31" s="7" t="s">
        <v>477</v>
      </c>
    </row>
    <row r="32" spans="1:2" ht="23.25" thickBot="1">
      <c r="A32" s="8" t="s">
        <v>380</v>
      </c>
      <c r="B32" s="7" t="s">
        <v>478</v>
      </c>
    </row>
    <row r="33" spans="1:2" ht="30.75" thickBot="1">
      <c r="A33" s="8" t="s">
        <v>381</v>
      </c>
      <c r="B33" s="7" t="s">
        <v>479</v>
      </c>
    </row>
    <row r="34" spans="1:2" ht="15.75" thickBot="1">
      <c r="A34" s="8" t="s">
        <v>386</v>
      </c>
      <c r="B34" s="7" t="s">
        <v>480</v>
      </c>
    </row>
    <row r="35" spans="1:2" ht="15.75" thickBot="1">
      <c r="A35" s="8" t="s">
        <v>387</v>
      </c>
      <c r="B35" s="7" t="s">
        <v>481</v>
      </c>
    </row>
    <row r="36" spans="1:2" ht="23.25" thickBot="1">
      <c r="A36" s="8" t="s">
        <v>391</v>
      </c>
      <c r="B36" s="7" t="s">
        <v>482</v>
      </c>
    </row>
    <row r="37" spans="1:2" ht="15.75" thickBot="1">
      <c r="A37" s="8" t="s">
        <v>392</v>
      </c>
      <c r="B37" s="7" t="s">
        <v>483</v>
      </c>
    </row>
    <row r="38" spans="1:2" ht="15.75" thickBot="1">
      <c r="A38" s="8" t="s">
        <v>404</v>
      </c>
      <c r="B38" s="7" t="s">
        <v>484</v>
      </c>
    </row>
    <row r="39" spans="1:2" ht="15.75" thickBot="1">
      <c r="A39" s="8"/>
      <c r="B39" s="6"/>
    </row>
    <row r="40" spans="1:2" ht="30.75" thickBot="1">
      <c r="A40" s="8" t="s">
        <v>408</v>
      </c>
      <c r="B40" s="7" t="s">
        <v>485</v>
      </c>
    </row>
    <row r="41" spans="1:2" ht="23.25" thickBot="1">
      <c r="A41" s="8" t="s">
        <v>409</v>
      </c>
      <c r="B41" s="7" t="s">
        <v>486</v>
      </c>
    </row>
    <row r="42" spans="1:2" ht="30.75" thickBot="1">
      <c r="A42" s="8" t="s">
        <v>410</v>
      </c>
      <c r="B42" s="7" t="s">
        <v>487</v>
      </c>
    </row>
    <row r="43" spans="1:2" ht="23.25" thickBot="1">
      <c r="A43" s="8" t="s">
        <v>411</v>
      </c>
      <c r="B43" s="7" t="s">
        <v>488</v>
      </c>
    </row>
    <row r="44" spans="1:2" ht="15.75" thickBot="1">
      <c r="A44" s="8" t="s">
        <v>412</v>
      </c>
      <c r="B44" s="7" t="s">
        <v>489</v>
      </c>
    </row>
    <row r="45" spans="1:2" ht="23.25" thickBot="1">
      <c r="A45" s="8" t="s">
        <v>413</v>
      </c>
      <c r="B45" s="7" t="s">
        <v>490</v>
      </c>
    </row>
    <row r="46" spans="1:2" ht="23.25" thickBot="1">
      <c r="A46" s="8" t="s">
        <v>414</v>
      </c>
      <c r="B46" s="7" t="s">
        <v>491</v>
      </c>
    </row>
    <row r="47" spans="1:2" ht="15.75" thickBot="1">
      <c r="A47" s="8" t="s">
        <v>444</v>
      </c>
      <c r="B47" s="7" t="s">
        <v>492</v>
      </c>
    </row>
    <row r="48" spans="1:2" ht="15.75" thickBot="1">
      <c r="A48" s="8" t="s">
        <v>419</v>
      </c>
      <c r="B48" s="7" t="s">
        <v>493</v>
      </c>
    </row>
    <row r="49" spans="1:2" ht="15.75" thickBot="1">
      <c r="A49" s="8" t="s">
        <v>420</v>
      </c>
      <c r="B49" s="7" t="s">
        <v>494</v>
      </c>
    </row>
    <row r="50" spans="1:2" ht="30.75" thickBot="1">
      <c r="A50" s="8" t="s">
        <v>495</v>
      </c>
      <c r="B50" s="7" t="s">
        <v>496</v>
      </c>
    </row>
    <row r="51" spans="1:2" ht="15.75" thickBot="1">
      <c r="A51" s="8" t="s">
        <v>426</v>
      </c>
      <c r="B51" s="7" t="s">
        <v>497</v>
      </c>
    </row>
    <row r="52" spans="1:2" ht="15.75" thickBot="1">
      <c r="A52" s="8" t="s">
        <v>427</v>
      </c>
      <c r="B52" s="7" t="s">
        <v>498</v>
      </c>
    </row>
    <row r="53" spans="1:2" ht="15.75" thickBot="1">
      <c r="A53" s="8" t="s">
        <v>432</v>
      </c>
      <c r="B53" s="7" t="s">
        <v>499</v>
      </c>
    </row>
    <row r="54" spans="1:2" ht="15.75" thickBot="1">
      <c r="A54" s="8" t="s">
        <v>433</v>
      </c>
      <c r="B54" s="6"/>
    </row>
    <row r="55" spans="1:2" ht="15.75" thickBot="1">
      <c r="A55" s="8" t="s">
        <v>438</v>
      </c>
      <c r="B55" s="7" t="s">
        <v>500</v>
      </c>
    </row>
    <row r="56" spans="1:2" ht="15.75" thickBot="1">
      <c r="A56" s="8" t="s">
        <v>439</v>
      </c>
      <c r="B56" s="7" t="s">
        <v>501</v>
      </c>
    </row>
  </sheetData>
  <sheetProtection password="81C9" sheet="1" objects="1" scenarios="1"/>
  <hyperlinks>
    <hyperlink ref="B1" r:id="rId1" display="mailto:Erling.Knapstad@ncc.no" xr:uid="{00000000-0004-0000-0200-000000000000}"/>
    <hyperlink ref="B2" r:id="rId2" display="mailto:Arild.Fanebust@ncc.no" xr:uid="{00000000-0004-0000-0200-000001000000}"/>
    <hyperlink ref="B3" r:id="rId3" display="mailto:gote.jogeryd@ncc.no" xr:uid="{00000000-0004-0000-0200-000002000000}"/>
    <hyperlink ref="B4" r:id="rId4" display="mailto:geir.ove.andersen@ncc.no" xr:uid="{00000000-0004-0000-0200-000003000000}"/>
    <hyperlink ref="B5" r:id="rId5" display="mailto:Alf.Gudmund.Knapstad@ncc.no" xr:uid="{00000000-0004-0000-0200-000004000000}"/>
    <hyperlink ref="B6" r:id="rId6" display="mailto:ingvald@fomanagement." xr:uid="{00000000-0004-0000-0200-000005000000}"/>
    <hyperlink ref="B7" r:id="rId7" display="mailto:Arne.Hovring@ncc.no" xr:uid="{00000000-0004-0000-0200-000006000000}"/>
    <hyperlink ref="B8" r:id="rId8" display="mailto:malin@abyggeledelse.no" xr:uid="{00000000-0004-0000-0200-000007000000}"/>
    <hyperlink ref="B9" r:id="rId9" display="mailto:te@smedvig.no" xr:uid="{00000000-0004-0000-0200-000008000000}"/>
    <hyperlink ref="B10" r:id="rId10" display="mailto:tkg@greenmountain.no" xr:uid="{00000000-0004-0000-0200-000009000000}"/>
    <hyperlink ref="B11" r:id="rId11" display="mailto:kvas@cowi.no" xr:uid="{00000000-0004-0000-0200-00000A000000}"/>
    <hyperlink ref="B12" r:id="rId12" display="mailto:sveb@cowi.no" xr:uid="{00000000-0004-0000-0200-00000B000000}"/>
    <hyperlink ref="B13" r:id="rId13" display="mailto:bf@cowi.no" xr:uid="{00000000-0004-0000-0200-00000C000000}"/>
    <hyperlink ref="B14" r:id="rId14" display="mailto:egwa@cowi.no" xr:uid="{00000000-0004-0000-0200-00000D000000}"/>
    <hyperlink ref="B15" r:id="rId15" display="mailto:kma@cowi.no" xr:uid="{00000000-0004-0000-0200-00000E000000}"/>
    <hyperlink ref="B16" r:id="rId16" display="mailto:ynvo@cowi.no" xr:uid="{00000000-0004-0000-0200-00000F000000}"/>
    <hyperlink ref="B17" r:id="rId17" display="mailto:nlso@cowi.no" xr:uid="{00000000-0004-0000-0200-000010000000}"/>
    <hyperlink ref="B18" r:id="rId18" display="mailto:japj@cowi.dk" xr:uid="{00000000-0004-0000-0200-000011000000}"/>
    <hyperlink ref="B19" r:id="rId19" display="mailto:robb@cowi.no" xr:uid="{00000000-0004-0000-0200-000012000000}"/>
    <hyperlink ref="B20" r:id="rId20" display="mailto:geeg@cowi.no" xr:uid="{00000000-0004-0000-0200-000013000000}"/>
    <hyperlink ref="B21" r:id="rId21" display="mailto:kme@cowi.no" xr:uid="{00000000-0004-0000-0200-000014000000}"/>
    <hyperlink ref="B22" r:id="rId22" display="mailto:otf@cowi.no" xr:uid="{00000000-0004-0000-0200-000015000000}"/>
    <hyperlink ref="B23" r:id="rId23" display="mailto:tval@cowi.no" xr:uid="{00000000-0004-0000-0200-000016000000}"/>
    <hyperlink ref="B24" r:id="rId24" display="mailto:kenneth@arkvest.no" xr:uid="{00000000-0004-0000-0200-000017000000}"/>
    <hyperlink ref="B25" r:id="rId25" display="mailto:rolf.mellgren@arkvest.no" xr:uid="{00000000-0004-0000-0200-000018000000}"/>
    <hyperlink ref="B26" r:id="rId26" display="mailto:Gaute.juveth@oneco.no" xr:uid="{00000000-0004-0000-0200-000019000000}"/>
    <hyperlink ref="B27" r:id="rId27" display="mailto:tinhus@oneco.no" xr:uid="{00000000-0004-0000-0200-00001A000000}"/>
    <hyperlink ref="B28" r:id="rId28" display="mailto:arild@reservekraft.no" xr:uid="{00000000-0004-0000-0200-00001B000000}"/>
    <hyperlink ref="B30" r:id="rId29" display="mailto:ole.anders.loland@%20schneider-electric.com" xr:uid="{00000000-0004-0000-0200-00001C000000}"/>
    <hyperlink ref="B31" r:id="rId30" display="mailto:nils.ove.bjorke@%20schneider-%20electric.com" xr:uid="{00000000-0004-0000-0200-00001D000000}"/>
    <hyperlink ref="B32" r:id="rId31" display="mailto:Frode@sig-halvorsen.no" xr:uid="{00000000-0004-0000-0200-00001E000000}"/>
    <hyperlink ref="B33" r:id="rId32" display="mailto:Njal.espedal@sig-halvorsen.no" xr:uid="{00000000-0004-0000-0200-00001F000000}"/>
    <hyperlink ref="B34" r:id="rId33" display="mailto:erga@ebmarine.no" xr:uid="{00000000-0004-0000-0200-000020000000}"/>
    <hyperlink ref="B35" r:id="rId34" display="mailto:reve@ebmarine.no" xr:uid="{00000000-0004-0000-0200-000021000000}"/>
    <hyperlink ref="B36" r:id="rId35" display="mailto:mg@oneco.no" xr:uid="{00000000-0004-0000-0200-000022000000}"/>
    <hyperlink ref="B37" r:id="rId36" display="mailto:eoy@oneco.no" xr:uid="{00000000-0004-0000-0200-000023000000}"/>
    <hyperlink ref="B38" r:id="rId37" display="mailto:elnan@hypoxic.no" xr:uid="{00000000-0004-0000-0200-000024000000}"/>
    <hyperlink ref="B40" r:id="rId38" display="mailto:Jan.andor.fjelde.ness@oneco.no" xr:uid="{00000000-0004-0000-0200-000025000000}"/>
    <hyperlink ref="B41" r:id="rId39" display="mailto:reli@oneco.no" xr:uid="{00000000-0004-0000-0200-000026000000}"/>
    <hyperlink ref="B42" r:id="rId40" display="mailto:thomas.philip.humphreys@oneco.no" xr:uid="{00000000-0004-0000-0200-000027000000}"/>
    <hyperlink ref="B43" r:id="rId41" display="mailto:ARJO@oneco.no" xr:uid="{00000000-0004-0000-0200-000028000000}"/>
    <hyperlink ref="B44" r:id="rId42" display="mailto:Jarl.myrene@oneco.no" xr:uid="{00000000-0004-0000-0200-000029000000}"/>
    <hyperlink ref="B45" r:id="rId43" display="mailto:alexander.hyde@oneco.%20no" xr:uid="{00000000-0004-0000-0200-00002A000000}"/>
    <hyperlink ref="B46" r:id="rId44" display="mailto:fredrik.fintland@oneco.no" xr:uid="{00000000-0004-0000-0200-00002B000000}"/>
    <hyperlink ref="B47" r:id="rId45" display="mailto:TorOlav.Lekve@noralarm.no" xr:uid="{00000000-0004-0000-0200-00002C000000}"/>
    <hyperlink ref="B48" r:id="rId46" display="mailto:Geir.kleppa@moelven.no" xr:uid="{00000000-0004-0000-0200-00002D000000}"/>
    <hyperlink ref="B49" r:id="rId47" display="mailto:Monrad.goa@moelven.no" xr:uid="{00000000-0004-0000-0200-00002E000000}"/>
    <hyperlink ref="B50" r:id="rId48" display="mailto:Mariuszczarnecki@hotmail.com" xr:uid="{00000000-0004-0000-0200-00002F000000}"/>
    <hyperlink ref="B51" r:id="rId49" display="mailto:snorre@sagen.no" xr:uid="{00000000-0004-0000-0200-000030000000}"/>
    <hyperlink ref="B52" r:id="rId50" display="mailto:rolf@sagen.no" xr:uid="{00000000-0004-0000-0200-000031000000}"/>
    <hyperlink ref="B53" r:id="rId51" display="mailto:Va-soe@online.no" xr:uid="{00000000-0004-0000-0200-000032000000}"/>
    <hyperlink ref="B55" r:id="rId52" display="mailto:arild@mellon.no" xr:uid="{00000000-0004-0000-0200-000033000000}"/>
    <hyperlink ref="B56" r:id="rId53" display="mailto:erje@mellon.no" xr:uid="{00000000-0004-0000-0200-000034000000}"/>
  </hyperlinks>
  <pageMargins left="0.7" right="0.7" top="0.75" bottom="0.75" header="0.3" footer="0.3"/>
  <pageSetup paperSize="8" orientation="portrait" r:id="rId54"/>
  <headerFooter>
    <oddFooter>&amp;L&amp;1#&amp;"Calibri"&amp;10&amp;K000000Følsomhet Intern (gul)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  <pageSetup paperSize="8" orientation="portrait" r:id="rId1"/>
  <headerFooter>
    <oddFooter>&amp;L&amp;1#&amp;"Calibri"&amp;10&amp;K000000Følsomhet Intern (gul)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D508353C66E64A92CA3EB0339881A1" ma:contentTypeVersion="12" ma:contentTypeDescription="Opprett et nytt dokument." ma:contentTypeScope="" ma:versionID="89d174276e7116aa24a2ac74e335f2d3">
  <xsd:schema xmlns:xsd="http://www.w3.org/2001/XMLSchema" xmlns:xs="http://www.w3.org/2001/XMLSchema" xmlns:p="http://schemas.microsoft.com/office/2006/metadata/properties" xmlns:ns2="ee0cac7a-3f91-4b95-addf-7a27ebcb726c" xmlns:ns3="a884cd3a-5f8d-4606-b846-d7e272ba44d0" targetNamespace="http://schemas.microsoft.com/office/2006/metadata/properties" ma:root="true" ma:fieldsID="f98fb7a1c97ae2065b84fa2cd819ce71" ns2:_="" ns3:_="">
    <xsd:import namespace="ee0cac7a-3f91-4b95-addf-7a27ebcb726c"/>
    <xsd:import namespace="a884cd3a-5f8d-4606-b846-d7e272ba4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cac7a-3f91-4b95-addf-7a27ebcb7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0889bdf7-ebff-4ce0-beb4-c71c7cfe89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4cd3a-5f8d-4606-b846-d7e272ba44d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fc05d8b-8b61-4579-9f65-3bde5f8e5672}" ma:internalName="TaxCatchAll" ma:showField="CatchAllData" ma:web="a884cd3a-5f8d-4606-b846-d7e272ba44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a884cd3a-5f8d-4606-b846-d7e272ba44d0" xsi:nil="true"/>
    <lcf76f155ced4ddcb4097134ff3c332f xmlns="ee0cac7a-3f91-4b95-addf-7a27ebcb72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D6AAC6-0585-433E-AC7D-0D6170088186}"/>
</file>

<file path=customXml/itemProps2.xml><?xml version="1.0" encoding="utf-8"?>
<ds:datastoreItem xmlns:ds="http://schemas.openxmlformats.org/officeDocument/2006/customXml" ds:itemID="{2C8F42A7-5A8F-4FC9-B78A-EA2704043EF4}"/>
</file>

<file path=customXml/itemProps3.xml><?xml version="1.0" encoding="utf-8"?>
<ds:datastoreItem xmlns:ds="http://schemas.openxmlformats.org/officeDocument/2006/customXml" ds:itemID="{2AD11506-C5D7-406E-9439-85CB66C3B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COWI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brli@cowi.no</dc:creator>
  <cp:keywords/>
  <dc:description/>
  <cp:lastModifiedBy>Hårsaker, Kenth</cp:lastModifiedBy>
  <cp:revision/>
  <dcterms:created xsi:type="dcterms:W3CDTF">2012-11-12T16:48:20Z</dcterms:created>
  <dcterms:modified xsi:type="dcterms:W3CDTF">2024-10-15T13:50:05Z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0x010100B1D508353C66E64A92CA3EB0339881A1</vt:lpwstr>
  </property>
  <property fmtid="{D5CDD505-2E9C-101B-9397-08002B2CF9AE}" pid="4" name="MediaServiceImageTags">
    <vt:lpwstr/>
  </property>
  <property fmtid="{D5CDD505-2E9C-101B-9397-08002B2CF9AE}" pid="5" name="MSIP_Label_0c3ffc1c-ef00-4620-9c2f-7d9c1597774b_Enabled">
    <vt:lpwstr>true</vt:lpwstr>
  </property>
  <property fmtid="{D5CDD505-2E9C-101B-9397-08002B2CF9AE}" pid="6" name="MSIP_Label_0c3ffc1c-ef00-4620-9c2f-7d9c1597774b_SetDate">
    <vt:lpwstr>2023-07-28T04:50:25Z</vt:lpwstr>
  </property>
  <property fmtid="{D5CDD505-2E9C-101B-9397-08002B2CF9AE}" pid="7" name="MSIP_Label_0c3ffc1c-ef00-4620-9c2f-7d9c1597774b_Method">
    <vt:lpwstr>Standard</vt:lpwstr>
  </property>
  <property fmtid="{D5CDD505-2E9C-101B-9397-08002B2CF9AE}" pid="8" name="MSIP_Label_0c3ffc1c-ef00-4620-9c2f-7d9c1597774b_Name">
    <vt:lpwstr>Intern</vt:lpwstr>
  </property>
  <property fmtid="{D5CDD505-2E9C-101B-9397-08002B2CF9AE}" pid="9" name="MSIP_Label_0c3ffc1c-ef00-4620-9c2f-7d9c1597774b_SiteId">
    <vt:lpwstr>bdcbe535-f3cf-49f5-8a6a-fb6d98dc7837</vt:lpwstr>
  </property>
  <property fmtid="{D5CDD505-2E9C-101B-9397-08002B2CF9AE}" pid="10" name="MSIP_Label_0c3ffc1c-ef00-4620-9c2f-7d9c1597774b_ActionId">
    <vt:lpwstr>0239ca87-2baa-4cdd-9d86-596b0bd60db0</vt:lpwstr>
  </property>
  <property fmtid="{D5CDD505-2E9C-101B-9397-08002B2CF9AE}" pid="11" name="MSIP_Label_0c3ffc1c-ef00-4620-9c2f-7d9c1597774b_ContentBits">
    <vt:lpwstr>2</vt:lpwstr>
  </property>
  <property fmtid="{D5CDD505-2E9C-101B-9397-08002B2CF9AE}" pid="12" name="MSIP_Label_aa129186-9b18-4ca2-b9f8-95b52b0af9e3_Enabled">
    <vt:lpwstr>true</vt:lpwstr>
  </property>
  <property fmtid="{D5CDD505-2E9C-101B-9397-08002B2CF9AE}" pid="13" name="MSIP_Label_aa129186-9b18-4ca2-b9f8-95b52b0af9e3_SetDate">
    <vt:lpwstr>2024-10-15T13:49:51Z</vt:lpwstr>
  </property>
  <property fmtid="{D5CDD505-2E9C-101B-9397-08002B2CF9AE}" pid="14" name="MSIP_Label_aa129186-9b18-4ca2-b9f8-95b52b0af9e3_Method">
    <vt:lpwstr>Standard</vt:lpwstr>
  </property>
  <property fmtid="{D5CDD505-2E9C-101B-9397-08002B2CF9AE}" pid="15" name="MSIP_Label_aa129186-9b18-4ca2-b9f8-95b52b0af9e3_Name">
    <vt:lpwstr>aa129186-9b18-4ca2-b9f8-95b52b0af9e3</vt:lpwstr>
  </property>
  <property fmtid="{D5CDD505-2E9C-101B-9397-08002B2CF9AE}" pid="16" name="MSIP_Label_aa129186-9b18-4ca2-b9f8-95b52b0af9e3_SiteId">
    <vt:lpwstr>5cc7bcdc-bb31-46f8-a223-d4ab349711d6</vt:lpwstr>
  </property>
  <property fmtid="{D5CDD505-2E9C-101B-9397-08002B2CF9AE}" pid="17" name="MSIP_Label_aa129186-9b18-4ca2-b9f8-95b52b0af9e3_ActionId">
    <vt:lpwstr>4266373e-7aa4-4796-8f13-b5b3a1c62f7e</vt:lpwstr>
  </property>
  <property fmtid="{D5CDD505-2E9C-101B-9397-08002B2CF9AE}" pid="18" name="MSIP_Label_aa129186-9b18-4ca2-b9f8-95b52b0af9e3_ContentBits">
    <vt:lpwstr>0</vt:lpwstr>
  </property>
</Properties>
</file>